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endo &amp; Iaido\SSK\Eventos\Torneo Selectivo Nacional 2018\"/>
    </mc:Choice>
  </mc:AlternateContent>
  <bookViews>
    <workbookView xWindow="0" yWindow="0" windowWidth="20490" windowHeight="7755"/>
  </bookViews>
  <sheets>
    <sheet name="RESUMEN" sheetId="1" r:id="rId1"/>
    <sheet name="FORMULARIO DE INCRIPCIÓ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2" i="2"/>
  <c r="K18" i="2"/>
  <c r="K17" i="2"/>
  <c r="K16" i="2"/>
  <c r="K15" i="2"/>
  <c r="K14" i="2"/>
  <c r="K13" i="2"/>
  <c r="K12" i="2"/>
  <c r="K11" i="2"/>
  <c r="K10" i="2"/>
  <c r="J18" i="2"/>
  <c r="J17" i="2"/>
  <c r="J16" i="2"/>
  <c r="J15" i="2"/>
  <c r="J14" i="2"/>
  <c r="J13" i="2"/>
  <c r="J12" i="2"/>
  <c r="J11" i="2"/>
  <c r="J10" i="2"/>
  <c r="J9" i="2"/>
  <c r="K9" i="2"/>
  <c r="K19" i="2" l="1"/>
  <c r="J19" i="2"/>
  <c r="H19" i="1"/>
  <c r="L16" i="2"/>
  <c r="L15" i="2"/>
  <c r="L14" i="2"/>
  <c r="L12" i="2"/>
  <c r="L11" i="2"/>
  <c r="L10" i="2"/>
  <c r="L13" i="2"/>
  <c r="L17" i="2"/>
  <c r="L18" i="2"/>
  <c r="L9" i="2"/>
  <c r="L19" i="2" l="1"/>
  <c r="E18" i="1"/>
  <c r="F13" i="1"/>
  <c r="H18" i="1" l="1"/>
  <c r="H20" i="1" s="1"/>
  <c r="H13" i="1"/>
  <c r="H14" i="1" s="1"/>
  <c r="H6" i="1"/>
  <c r="F8" i="1" l="1"/>
</calcChain>
</file>

<file path=xl/sharedStrings.xml><?xml version="1.0" encoding="utf-8"?>
<sst xmlns="http://schemas.openxmlformats.org/spreadsheetml/2006/main" count="60" uniqueCount="56">
  <si>
    <t>Haga clic en la flecha para ir al formulario de inscripción</t>
  </si>
  <si>
    <t>RESUMEN DE INSCRIPCIÓN</t>
  </si>
  <si>
    <t>ASOCIACIÓN / DOJO:</t>
  </si>
  <si>
    <t>Monto Total a Pagar:</t>
  </si>
  <si>
    <t>CÁLCULO AUTOMÁTICO</t>
  </si>
  <si>
    <t>Ctd.</t>
  </si>
  <si>
    <t>Monto a Pagar (AR$)</t>
  </si>
  <si>
    <t>Unitario</t>
  </si>
  <si>
    <t>Total</t>
  </si>
  <si>
    <t>ALMUERZOS</t>
  </si>
  <si>
    <t>CORRENTINA</t>
  </si>
  <si>
    <t>SUZAKU</t>
  </si>
  <si>
    <t>NICHIA-COA</t>
  </si>
  <si>
    <t>YOSHINKAN</t>
  </si>
  <si>
    <t>KATSUMOTO</t>
  </si>
  <si>
    <t>Torneo Selectivo Nacional 2018
18 y 19 de marzo de 2018</t>
  </si>
  <si>
    <t>DAI SHIN KAI</t>
  </si>
  <si>
    <t>SHIN SEN KAI</t>
  </si>
  <si>
    <t>NOMBRE Y APELLIDO</t>
  </si>
  <si>
    <t>GRADO</t>
  </si>
  <si>
    <t>INSCRIPCIÓN / RESERVA</t>
  </si>
  <si>
    <t>(Marque "X" para inscribirse o reservar)</t>
  </si>
  <si>
    <t>SÁBADO</t>
  </si>
  <si>
    <t>DOMINGO</t>
  </si>
  <si>
    <t>TORNEO SELECTIVO</t>
  </si>
  <si>
    <t>SEXO
(M/F)</t>
  </si>
  <si>
    <t>JIKISHINKAN</t>
  </si>
  <si>
    <t>ARAKI</t>
  </si>
  <si>
    <t>KENMUKAN</t>
  </si>
  <si>
    <t>KODENKAI</t>
  </si>
  <si>
    <t>x</t>
  </si>
  <si>
    <t>Sin Grado</t>
  </si>
  <si>
    <t>3º Kyu</t>
  </si>
  <si>
    <t>2º Kyu</t>
  </si>
  <si>
    <t>1º Kyu</t>
  </si>
  <si>
    <t>1º Dan</t>
  </si>
  <si>
    <t>2º Dan</t>
  </si>
  <si>
    <t>3º Dan</t>
  </si>
  <si>
    <t>4º Dan</t>
  </si>
  <si>
    <t>5º Dan</t>
  </si>
  <si>
    <t>6º Dan</t>
  </si>
  <si>
    <t>7º Dan</t>
  </si>
  <si>
    <t>M</t>
  </si>
  <si>
    <t>F</t>
  </si>
  <si>
    <t>TOTAL</t>
  </si>
  <si>
    <t>Monto a Pagar</t>
  </si>
  <si>
    <t>FAK</t>
  </si>
  <si>
    <t>SSK</t>
  </si>
  <si>
    <t>Total a pagar - FAK</t>
  </si>
  <si>
    <t>Total a pagar - SSK</t>
  </si>
  <si>
    <t>Nil</t>
  </si>
  <si>
    <t>TORNEO SELECTIVO NACIONAL</t>
  </si>
  <si>
    <t>Seleccionar el nombre de Asociación.</t>
  </si>
  <si>
    <t>SAYOUNARA PARTY</t>
  </si>
  <si>
    <t>ALMUERZOS (con bebida y fruta)</t>
  </si>
  <si>
    <t>SAYOUNARA PARTY (CON Postre, SIN bebida)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</si>
</sst>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_-;\-* #,##0.00_-;_-* &quot;-&quot;??_-;_-@_-"/>
    <numFmt numFmtId="165" formatCode="[$ARS]\ #,##0.00\ ;\ [$ARS]\ \-#,##0.00"/>
    <numFmt numFmtId="166" formatCode="&quot;R$&quot;\ #,##0.00"/>
    <numFmt numFmtId="167" formatCode="_-* #,##0_-;\-* #,##0_-;_-* &quot;-&quot;??_-;_-@_-"/>
    <numFmt numFmtId="168" formatCode="[$-416]d\-mmm\-yy;@"/>
    <numFmt numFmtId="169" formatCode="[$$-2C0A]\ #,##0.00;[Red][$$-2C0A]\ #,##0.00"/>
    <numFmt numFmtId="170" formatCode="[$-C0A]d\-mmm;@"/>
    <numFmt numFmtId="171" formatCode="[$$-2C0A]\ #,##0.00;\-[$$-2C0A]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2"/>
      <color rgb="FF102533"/>
      <name val="Arial"/>
      <family val="2"/>
    </font>
    <font>
      <sz val="10"/>
      <color rgb="FF102533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rgb="FFFFFF00"/>
      <name val="Arial"/>
      <family val="2"/>
    </font>
    <font>
      <b/>
      <sz val="14"/>
      <name val="Arial"/>
      <family val="2"/>
    </font>
    <font>
      <b/>
      <sz val="11"/>
      <color rgb="FF102533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indexed="13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10253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 applyProtection="1"/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justify" vertical="top"/>
    </xf>
    <xf numFmtId="0" fontId="14" fillId="2" borderId="0" xfId="0" applyFont="1" applyFill="1" applyAlignment="1" applyProtection="1">
      <alignment horizontal="center"/>
    </xf>
    <xf numFmtId="0" fontId="0" fillId="2" borderId="0" xfId="0" applyFill="1" applyBorder="1" applyProtection="1"/>
    <xf numFmtId="0" fontId="16" fillId="2" borderId="0" xfId="0" applyFont="1" applyFill="1" applyBorder="1" applyAlignment="1" applyProtection="1">
      <alignment horizontal="left" indent="1"/>
    </xf>
    <xf numFmtId="167" fontId="0" fillId="2" borderId="0" xfId="1" applyNumberFormat="1" applyFont="1" applyFill="1" applyBorder="1" applyProtection="1"/>
    <xf numFmtId="43" fontId="0" fillId="2" borderId="0" xfId="1" applyFont="1" applyFill="1" applyBorder="1" applyProtection="1"/>
    <xf numFmtId="0" fontId="18" fillId="2" borderId="0" xfId="0" applyFont="1" applyFill="1" applyAlignment="1" applyProtection="1">
      <alignment horizontal="left" indent="1"/>
    </xf>
    <xf numFmtId="164" fontId="9" fillId="2" borderId="0" xfId="0" applyNumberFormat="1" applyFont="1" applyFill="1" applyBorder="1" applyProtection="1"/>
    <xf numFmtId="0" fontId="0" fillId="0" borderId="0" xfId="0" applyProtection="1"/>
    <xf numFmtId="0" fontId="16" fillId="0" borderId="0" xfId="0" applyFont="1" applyProtection="1"/>
    <xf numFmtId="0" fontId="0" fillId="0" borderId="0" xfId="0" applyAlignment="1">
      <alignment horizontal="center"/>
    </xf>
    <xf numFmtId="168" fontId="9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168" fontId="9" fillId="0" borderId="14" xfId="0" applyNumberFormat="1" applyFont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</xf>
    <xf numFmtId="49" fontId="16" fillId="0" borderId="8" xfId="0" applyNumberFormat="1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9" fillId="0" borderId="8" xfId="0" applyNumberFormat="1" applyFont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49" fontId="16" fillId="0" borderId="18" xfId="0" applyNumberFormat="1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168" fontId="9" fillId="0" borderId="18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center" vertical="center"/>
      <protection locked="0"/>
    </xf>
    <xf numFmtId="168" fontId="9" fillId="0" borderId="25" xfId="0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7" fillId="2" borderId="0" xfId="0" applyFont="1" applyFill="1" applyAlignment="1" applyProtection="1">
      <alignment vertical="top"/>
    </xf>
    <xf numFmtId="166" fontId="12" fillId="2" borderId="0" xfId="1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right" vertical="center" indent="1"/>
      <protection locked="0"/>
    </xf>
    <xf numFmtId="0" fontId="13" fillId="2" borderId="3" xfId="0" applyFont="1" applyFill="1" applyBorder="1" applyAlignment="1" applyProtection="1">
      <alignment horizontal="right" vertical="center" indent="1"/>
      <protection locked="0"/>
    </xf>
    <xf numFmtId="0" fontId="13" fillId="2" borderId="4" xfId="0" applyFont="1" applyFill="1" applyBorder="1" applyAlignment="1" applyProtection="1">
      <alignment horizontal="right" vertical="center" indent="1"/>
      <protection locked="0"/>
    </xf>
    <xf numFmtId="165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0" xfId="0" applyFont="1" applyFill="1" applyProtection="1"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167" fontId="0" fillId="2" borderId="1" xfId="1" applyNumberFormat="1" applyFont="1" applyFill="1" applyBorder="1" applyProtection="1">
      <protection locked="0"/>
    </xf>
    <xf numFmtId="169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right"/>
      <protection locked="0"/>
    </xf>
    <xf numFmtId="171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25" fillId="2" borderId="3" xfId="0" applyFont="1" applyFill="1" applyBorder="1" applyAlignment="1" applyProtection="1">
      <alignment horizontal="center"/>
      <protection locked="0"/>
    </xf>
    <xf numFmtId="170" fontId="25" fillId="2" borderId="0" xfId="0" applyNumberFormat="1" applyFont="1" applyFill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indent="1"/>
      <protection locked="0"/>
    </xf>
    <xf numFmtId="167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protection locked="0"/>
    </xf>
    <xf numFmtId="0" fontId="27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3" fillId="2" borderId="1" xfId="0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21" fillId="3" borderId="7" xfId="0" applyFont="1" applyFill="1" applyBorder="1" applyAlignment="1" applyProtection="1">
      <alignment vertical="center"/>
      <protection locked="0"/>
    </xf>
    <xf numFmtId="0" fontId="21" fillId="3" borderId="8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center" vertical="top"/>
      <protection locked="0"/>
    </xf>
    <xf numFmtId="0" fontId="10" fillId="3" borderId="11" xfId="0" applyFont="1" applyFill="1" applyBorder="1" applyAlignment="1" applyProtection="1">
      <alignment horizontal="center" vertical="top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1" fillId="3" borderId="15" xfId="0" applyFont="1" applyFill="1" applyBorder="1" applyAlignment="1" applyProtection="1">
      <alignment vertical="center"/>
      <protection locked="0"/>
    </xf>
    <xf numFmtId="0" fontId="21" fillId="3" borderId="5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vertical="center" wrapText="1"/>
      <protection locked="0"/>
    </xf>
    <xf numFmtId="0" fontId="10" fillId="3" borderId="13" xfId="0" applyFont="1" applyFill="1" applyBorder="1" applyAlignment="1" applyProtection="1">
      <alignment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16" fontId="9" fillId="2" borderId="17" xfId="0" applyNumberFormat="1" applyFont="1" applyFill="1" applyBorder="1" applyAlignment="1" applyProtection="1">
      <alignment horizontal="center" vertical="center"/>
      <protection locked="0"/>
    </xf>
    <xf numFmtId="16" fontId="9" fillId="2" borderId="30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169" fontId="0" fillId="2" borderId="7" xfId="0" applyNumberFormat="1" applyFill="1" applyBorder="1" applyAlignment="1" applyProtection="1">
      <alignment horizontal="center"/>
      <protection locked="0"/>
    </xf>
    <xf numFmtId="169" fontId="0" fillId="2" borderId="8" xfId="0" applyNumberFormat="1" applyFill="1" applyBorder="1" applyAlignment="1" applyProtection="1">
      <alignment horizontal="center"/>
      <protection locked="0"/>
    </xf>
    <xf numFmtId="169" fontId="0" fillId="2" borderId="27" xfId="0" applyNumberFormat="1" applyFill="1" applyBorder="1" applyAlignment="1" applyProtection="1">
      <alignment horizontal="center"/>
      <protection locked="0"/>
    </xf>
    <xf numFmtId="169" fontId="0" fillId="2" borderId="12" xfId="0" applyNumberFormat="1" applyFill="1" applyBorder="1" applyAlignment="1" applyProtection="1">
      <alignment horizontal="center"/>
      <protection locked="0"/>
    </xf>
    <xf numFmtId="169" fontId="0" fillId="2" borderId="28" xfId="0" applyNumberFormat="1" applyFill="1" applyBorder="1" applyAlignment="1" applyProtection="1">
      <alignment horizontal="center"/>
      <protection locked="0"/>
    </xf>
    <xf numFmtId="169" fontId="0" fillId="2" borderId="16" xfId="0" applyNumberFormat="1" applyFill="1" applyBorder="1" applyAlignment="1" applyProtection="1">
      <alignment horizontal="center"/>
      <protection locked="0"/>
    </xf>
    <xf numFmtId="169" fontId="0" fillId="2" borderId="17" xfId="0" applyNumberFormat="1" applyFill="1" applyBorder="1" applyAlignment="1" applyProtection="1">
      <alignment horizontal="center"/>
      <protection locked="0"/>
    </xf>
    <xf numFmtId="169" fontId="0" fillId="2" borderId="29" xfId="0" applyNumberFormat="1" applyFill="1" applyBorder="1" applyAlignment="1" applyProtection="1">
      <alignment horizontal="center"/>
      <protection locked="0"/>
    </xf>
    <xf numFmtId="169" fontId="23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FORMULARIO DE INCRIPCI&#211;N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7</xdr:row>
      <xdr:rowOff>142875</xdr:rowOff>
    </xdr:from>
    <xdr:to>
      <xdr:col>10</xdr:col>
      <xdr:colOff>485775</xdr:colOff>
      <xdr:row>7</xdr:row>
      <xdr:rowOff>142875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 flipH="1" flipV="1">
          <a:off x="9791700" y="17526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13</xdr:col>
      <xdr:colOff>76200</xdr:colOff>
      <xdr:row>3</xdr:row>
      <xdr:rowOff>57150</xdr:rowOff>
    </xdr:from>
    <xdr:to>
      <xdr:col>13</xdr:col>
      <xdr:colOff>304800</xdr:colOff>
      <xdr:row>4</xdr:row>
      <xdr:rowOff>28575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72850" y="628650"/>
          <a:ext cx="228600" cy="1619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171450</xdr:colOff>
      <xdr:row>5</xdr:row>
      <xdr:rowOff>104775</xdr:rowOff>
    </xdr:from>
    <xdr:to>
      <xdr:col>10</xdr:col>
      <xdr:colOff>485775</xdr:colOff>
      <xdr:row>5</xdr:row>
      <xdr:rowOff>104775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H="1" flipV="1">
          <a:off x="9791700" y="12954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171450</xdr:colOff>
      <xdr:row>17</xdr:row>
      <xdr:rowOff>95250</xdr:rowOff>
    </xdr:from>
    <xdr:to>
      <xdr:col>10</xdr:col>
      <xdr:colOff>485775</xdr:colOff>
      <xdr:row>17</xdr:row>
      <xdr:rowOff>95250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H="1" flipV="1">
          <a:off x="9791700" y="347662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171450</xdr:colOff>
      <xdr:row>12</xdr:row>
      <xdr:rowOff>95250</xdr:rowOff>
    </xdr:from>
    <xdr:to>
      <xdr:col>10</xdr:col>
      <xdr:colOff>485775</xdr:colOff>
      <xdr:row>12</xdr:row>
      <xdr:rowOff>95250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 flipH="1" flipV="1">
          <a:off x="9791700" y="26289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171450</xdr:colOff>
      <xdr:row>0</xdr:row>
      <xdr:rowOff>123825</xdr:rowOff>
    </xdr:from>
    <xdr:to>
      <xdr:col>1</xdr:col>
      <xdr:colOff>933450</xdr:colOff>
      <xdr:row>4</xdr:row>
      <xdr:rowOff>38100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13716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77499</xdr:colOff>
      <xdr:row>4</xdr:row>
      <xdr:rowOff>49685</xdr:rowOff>
    </xdr:from>
    <xdr:to>
      <xdr:col>1</xdr:col>
      <xdr:colOff>1017875</xdr:colOff>
      <xdr:row>8</xdr:row>
      <xdr:rowOff>14674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9" y="1049810"/>
          <a:ext cx="1549976" cy="803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7"/>
  <sheetViews>
    <sheetView tabSelected="1" workbookViewId="0">
      <selection activeCell="F6" sqref="F6:G6"/>
    </sheetView>
  </sheetViews>
  <sheetFormatPr baseColWidth="10" defaultColWidth="0" defaultRowHeight="15" zeroHeight="1" x14ac:dyDescent="0.25"/>
  <cols>
    <col min="1" max="1" width="9.140625" style="15" customWidth="1"/>
    <col min="2" max="2" width="16.42578125" style="15" customWidth="1"/>
    <col min="3" max="3" width="9.140625" style="15" customWidth="1"/>
    <col min="4" max="4" width="44.5703125" style="15" bestFit="1" customWidth="1"/>
    <col min="5" max="9" width="11.140625" style="15" customWidth="1"/>
    <col min="10" max="11" width="9.28515625" style="15" customWidth="1"/>
    <col min="12" max="14" width="11.140625" style="15" customWidth="1"/>
    <col min="15" max="15" width="12.5703125" style="15" hidden="1" customWidth="1"/>
    <col min="16" max="16384" width="11.42578125" hidden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3" customHeight="1" x14ac:dyDescent="0.25">
      <c r="A2" s="1"/>
      <c r="B2" s="1"/>
      <c r="C2" s="68" t="s">
        <v>15</v>
      </c>
      <c r="D2" s="69"/>
      <c r="E2" s="69"/>
      <c r="F2" s="69"/>
      <c r="G2" s="69"/>
      <c r="H2" s="69"/>
      <c r="I2" s="69"/>
      <c r="J2" s="69"/>
      <c r="K2" s="45"/>
      <c r="L2" s="75"/>
      <c r="M2" s="75"/>
      <c r="N2" s="1"/>
      <c r="O2" s="1"/>
    </row>
    <row r="3" spans="1:15" ht="15" customHeight="1" x14ac:dyDescent="0.25">
      <c r="A3" s="1"/>
      <c r="B3" s="1"/>
      <c r="C3" s="45"/>
      <c r="D3" s="45"/>
      <c r="E3" s="45"/>
      <c r="F3" s="45"/>
      <c r="G3" s="45"/>
      <c r="H3" s="45"/>
      <c r="I3" s="45"/>
      <c r="J3" s="45"/>
      <c r="K3" s="45"/>
      <c r="L3" s="76" t="s">
        <v>0</v>
      </c>
      <c r="M3" s="76"/>
      <c r="N3" s="1"/>
      <c r="O3" s="1"/>
    </row>
    <row r="4" spans="1:15" ht="15.75" x14ac:dyDescent="0.25">
      <c r="A4" s="1"/>
      <c r="B4" s="1"/>
      <c r="C4" s="70" t="s">
        <v>1</v>
      </c>
      <c r="D4" s="71"/>
      <c r="E4" s="71"/>
      <c r="F4" s="71"/>
      <c r="G4" s="71"/>
      <c r="H4" s="71"/>
      <c r="I4" s="71"/>
      <c r="J4" s="71"/>
      <c r="K4" s="45"/>
      <c r="L4" s="76"/>
      <c r="M4" s="76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45"/>
      <c r="L5" s="77"/>
      <c r="M5" s="77"/>
      <c r="N5" s="1"/>
      <c r="O5" s="1"/>
    </row>
    <row r="6" spans="1:15" x14ac:dyDescent="0.25">
      <c r="A6" s="1"/>
      <c r="B6" s="1"/>
      <c r="C6" s="72" t="s">
        <v>2</v>
      </c>
      <c r="D6" s="73"/>
      <c r="E6" s="74"/>
      <c r="F6" s="36"/>
      <c r="G6" s="37"/>
      <c r="H6" s="38" t="str">
        <f>+IF(E50&gt;0,"*Invitado Especial"," ")</f>
        <v xml:space="preserve"> </v>
      </c>
      <c r="I6" s="39"/>
      <c r="J6" s="40"/>
      <c r="K6" s="45"/>
      <c r="L6" s="78" t="s">
        <v>52</v>
      </c>
      <c r="M6" s="79"/>
      <c r="N6" s="3"/>
      <c r="O6" s="1"/>
    </row>
    <row r="7" spans="1:15" ht="18" x14ac:dyDescent="0.25">
      <c r="A7" s="1"/>
      <c r="B7" s="1"/>
      <c r="C7" s="1"/>
      <c r="D7" s="4"/>
      <c r="E7" s="5"/>
      <c r="F7" s="6"/>
      <c r="G7" s="6"/>
      <c r="H7" s="6"/>
      <c r="I7" s="6"/>
      <c r="J7" s="1"/>
      <c r="K7" s="45"/>
      <c r="L7" s="79"/>
      <c r="M7" s="79"/>
      <c r="N7" s="7"/>
      <c r="O7" s="1"/>
    </row>
    <row r="8" spans="1:15" ht="18" x14ac:dyDescent="0.25">
      <c r="A8" s="1"/>
      <c r="B8" s="1"/>
      <c r="C8" s="41" t="s">
        <v>3</v>
      </c>
      <c r="D8" s="42"/>
      <c r="E8" s="43"/>
      <c r="F8" s="44">
        <f>H14+H20</f>
        <v>0</v>
      </c>
      <c r="G8" s="44"/>
      <c r="H8" s="44"/>
      <c r="I8" s="35"/>
      <c r="J8" s="35"/>
      <c r="K8" s="45"/>
      <c r="L8" s="79" t="s">
        <v>4</v>
      </c>
      <c r="M8" s="78"/>
      <c r="N8" s="2"/>
      <c r="O8" s="1"/>
    </row>
    <row r="9" spans="1:15" ht="18" x14ac:dyDescent="0.25">
      <c r="A9" s="1"/>
      <c r="B9" s="1"/>
      <c r="C9" s="45"/>
      <c r="D9" s="46"/>
      <c r="E9" s="47"/>
      <c r="F9" s="48"/>
      <c r="G9" s="48"/>
      <c r="H9" s="48"/>
      <c r="I9" s="6"/>
      <c r="J9" s="1"/>
      <c r="K9" s="45"/>
      <c r="L9" s="80"/>
      <c r="M9" s="80"/>
      <c r="N9" s="3"/>
      <c r="O9" s="1"/>
    </row>
    <row r="10" spans="1:15" x14ac:dyDescent="0.25">
      <c r="A10" s="8"/>
      <c r="B10" s="8"/>
      <c r="C10" s="49"/>
      <c r="D10" s="49"/>
      <c r="E10" s="45"/>
      <c r="F10" s="50" t="s">
        <v>5</v>
      </c>
      <c r="G10" s="51" t="s">
        <v>6</v>
      </c>
      <c r="H10" s="52"/>
      <c r="I10" s="1"/>
      <c r="J10" s="1"/>
      <c r="K10" s="45"/>
      <c r="L10" s="80"/>
      <c r="M10" s="80"/>
      <c r="N10" s="3"/>
      <c r="O10" s="8"/>
    </row>
    <row r="11" spans="1:15" x14ac:dyDescent="0.25">
      <c r="A11" s="8"/>
      <c r="B11" s="8"/>
      <c r="C11" s="49"/>
      <c r="D11" s="49"/>
      <c r="E11" s="45"/>
      <c r="F11" s="53"/>
      <c r="G11" s="54" t="s">
        <v>7</v>
      </c>
      <c r="H11" s="54" t="s">
        <v>8</v>
      </c>
      <c r="I11" s="1"/>
      <c r="J11" s="1"/>
      <c r="K11" s="45"/>
      <c r="L11" s="49"/>
      <c r="M11" s="49"/>
      <c r="N11" s="8"/>
      <c r="O11" s="8"/>
    </row>
    <row r="12" spans="1:15" ht="6.95" customHeight="1" x14ac:dyDescent="0.25">
      <c r="A12" s="1"/>
      <c r="B12" s="1"/>
      <c r="C12" s="45"/>
      <c r="D12" s="55"/>
      <c r="E12" s="45"/>
      <c r="F12" s="45"/>
      <c r="G12" s="45"/>
      <c r="H12" s="45"/>
      <c r="I12" s="1"/>
      <c r="J12" s="1"/>
      <c r="K12" s="45"/>
      <c r="L12" s="45"/>
      <c r="M12" s="45"/>
      <c r="N12" s="1"/>
      <c r="O12" s="1"/>
    </row>
    <row r="13" spans="1:15" x14ac:dyDescent="0.25">
      <c r="A13" s="1"/>
      <c r="B13" s="1"/>
      <c r="C13" s="45"/>
      <c r="D13" s="56" t="s">
        <v>51</v>
      </c>
      <c r="E13" s="56"/>
      <c r="F13" s="57">
        <f>COUNTIF('FORMULARIO DE INCRIPCIÓN'!F9:F18,"x")</f>
        <v>0</v>
      </c>
      <c r="G13" s="58">
        <v>400</v>
      </c>
      <c r="H13" s="59">
        <f>+F13*G13</f>
        <v>0</v>
      </c>
      <c r="I13" s="1"/>
      <c r="J13" s="1"/>
      <c r="K13" s="45"/>
      <c r="L13" s="78" t="s">
        <v>4</v>
      </c>
      <c r="M13" s="78"/>
      <c r="N13" s="1"/>
      <c r="O13" s="1"/>
    </row>
    <row r="14" spans="1:15" x14ac:dyDescent="0.25">
      <c r="A14" s="1"/>
      <c r="B14" s="1"/>
      <c r="C14" s="45"/>
      <c r="D14" s="60" t="s">
        <v>48</v>
      </c>
      <c r="E14" s="60"/>
      <c r="F14" s="60"/>
      <c r="G14" s="60"/>
      <c r="H14" s="61">
        <f>H13</f>
        <v>0</v>
      </c>
      <c r="I14" s="1"/>
      <c r="J14" s="1"/>
      <c r="K14" s="45"/>
      <c r="L14" s="45"/>
      <c r="M14" s="45"/>
      <c r="N14" s="1"/>
      <c r="O14" s="1"/>
    </row>
    <row r="15" spans="1:15" ht="6.95" customHeight="1" x14ac:dyDescent="0.25">
      <c r="A15" s="1"/>
      <c r="B15" s="1"/>
      <c r="C15" s="62"/>
      <c r="D15" s="45"/>
      <c r="E15" s="45"/>
      <c r="F15" s="45"/>
      <c r="G15" s="45"/>
      <c r="H15" s="45"/>
      <c r="I15" s="1"/>
      <c r="J15" s="1"/>
      <c r="K15" s="45"/>
      <c r="L15" s="45"/>
      <c r="M15" s="45"/>
      <c r="N15" s="1"/>
      <c r="O15" s="1"/>
    </row>
    <row r="16" spans="1:15" x14ac:dyDescent="0.25">
      <c r="A16" s="1"/>
      <c r="B16" s="1"/>
      <c r="C16" s="62"/>
      <c r="D16" s="45"/>
      <c r="E16" s="63" t="s">
        <v>5</v>
      </c>
      <c r="F16" s="63"/>
      <c r="G16" s="45"/>
      <c r="H16" s="45"/>
      <c r="I16" s="1"/>
      <c r="J16" s="1"/>
      <c r="K16" s="45"/>
      <c r="L16" s="45"/>
      <c r="M16" s="45"/>
      <c r="N16" s="1"/>
      <c r="O16" s="1"/>
    </row>
    <row r="17" spans="1:15" x14ac:dyDescent="0.25">
      <c r="A17" s="1"/>
      <c r="B17" s="1"/>
      <c r="C17" s="45"/>
      <c r="D17" s="45"/>
      <c r="E17" s="64">
        <v>43176</v>
      </c>
      <c r="F17" s="64">
        <v>43177</v>
      </c>
      <c r="G17" s="45"/>
      <c r="H17" s="62"/>
      <c r="I17" s="9"/>
      <c r="J17" s="1"/>
      <c r="K17" s="45"/>
      <c r="L17" s="45"/>
      <c r="M17" s="45"/>
      <c r="N17" s="1"/>
      <c r="O17" s="1"/>
    </row>
    <row r="18" spans="1:15" x14ac:dyDescent="0.25">
      <c r="A18" s="1"/>
      <c r="B18" s="1"/>
      <c r="C18" s="45"/>
      <c r="D18" s="65" t="s">
        <v>55</v>
      </c>
      <c r="E18" s="66">
        <f>COUNTIF('FORMULARIO DE INCRIPCIÓN'!G9:G18,"x")</f>
        <v>0</v>
      </c>
      <c r="F18" s="67" t="s">
        <v>50</v>
      </c>
      <c r="G18" s="58">
        <v>150</v>
      </c>
      <c r="H18" s="58">
        <f>+E18*G18</f>
        <v>0</v>
      </c>
      <c r="I18" s="12"/>
      <c r="J18" s="1"/>
      <c r="K18" s="45"/>
      <c r="L18" s="78" t="s">
        <v>4</v>
      </c>
      <c r="M18" s="78"/>
      <c r="N18" s="34"/>
      <c r="O18" s="1"/>
    </row>
    <row r="19" spans="1:15" x14ac:dyDescent="0.25">
      <c r="A19" s="1"/>
      <c r="B19" s="1"/>
      <c r="C19" s="45"/>
      <c r="D19" s="65" t="s">
        <v>54</v>
      </c>
      <c r="E19" s="66">
        <f>COUNTIF('FORMULARIO DE INCRIPCIÓN'!H9:H18,"x")</f>
        <v>0</v>
      </c>
      <c r="F19" s="66">
        <f>COUNTIF('FORMULARIO DE INCRIPCIÓN'!I9:I18,"x")</f>
        <v>0</v>
      </c>
      <c r="G19" s="58">
        <v>100</v>
      </c>
      <c r="H19" s="58">
        <f>(E19+F19)*G19</f>
        <v>0</v>
      </c>
      <c r="I19" s="12"/>
      <c r="J19" s="1"/>
      <c r="K19" s="45"/>
      <c r="L19" s="81"/>
      <c r="M19" s="81"/>
      <c r="N19" s="34"/>
      <c r="O19" s="1"/>
    </row>
    <row r="20" spans="1:15" x14ac:dyDescent="0.25">
      <c r="A20" s="1"/>
      <c r="B20" s="1"/>
      <c r="C20" s="45"/>
      <c r="D20" s="60" t="s">
        <v>49</v>
      </c>
      <c r="E20" s="60"/>
      <c r="F20" s="60"/>
      <c r="G20" s="60"/>
      <c r="H20" s="61">
        <f>H18+H19</f>
        <v>0</v>
      </c>
      <c r="I20" s="12"/>
      <c r="J20" s="1"/>
      <c r="K20" s="1"/>
      <c r="L20" s="34"/>
      <c r="M20" s="34"/>
      <c r="N20" s="34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2"/>
      <c r="I21" s="12"/>
      <c r="J21" s="13"/>
      <c r="K21" s="13"/>
      <c r="L21" s="34"/>
      <c r="M21" s="34"/>
      <c r="N21" s="34"/>
      <c r="O21" s="1"/>
    </row>
    <row r="22" spans="1:15" x14ac:dyDescent="0.25">
      <c r="A22" s="1"/>
      <c r="B22" s="1"/>
      <c r="C22" s="1"/>
      <c r="D22" s="10"/>
      <c r="E22" s="11"/>
      <c r="F22" s="12"/>
      <c r="G22" s="12"/>
      <c r="H22" s="12"/>
      <c r="I22" s="12"/>
      <c r="J22" s="13"/>
      <c r="K22" s="13"/>
      <c r="L22" s="34"/>
      <c r="M22" s="34"/>
      <c r="N22" s="34"/>
      <c r="O22" s="1"/>
    </row>
    <row r="23" spans="1:15" x14ac:dyDescent="0.25">
      <c r="A23" s="1"/>
      <c r="B23" s="1"/>
      <c r="C23" s="1"/>
      <c r="D23" s="10"/>
      <c r="E23" s="11"/>
      <c r="F23" s="12"/>
      <c r="G23" s="12"/>
      <c r="H23" s="12"/>
      <c r="I23" s="12"/>
      <c r="J23" s="13"/>
      <c r="K23" s="13"/>
      <c r="L23" s="34"/>
      <c r="M23" s="34"/>
      <c r="N23" s="34"/>
      <c r="O23" s="1"/>
    </row>
    <row r="24" spans="1:15" x14ac:dyDescent="0.25">
      <c r="A24" s="1"/>
      <c r="B24" s="1"/>
      <c r="C24" s="1"/>
      <c r="D24" s="9"/>
      <c r="E24" s="9"/>
      <c r="F24" s="9"/>
      <c r="G24" s="14"/>
      <c r="H24" s="14"/>
      <c r="I24" s="14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9"/>
      <c r="E25" s="9"/>
      <c r="F25" s="9"/>
      <c r="G25" s="9"/>
      <c r="H25" s="9"/>
      <c r="I25" s="9"/>
      <c r="J25" s="1"/>
      <c r="K25" s="1"/>
      <c r="L25" s="1"/>
      <c r="M25" s="1"/>
      <c r="N25" s="1"/>
      <c r="O25" s="1"/>
    </row>
    <row r="26" spans="1:15" hidden="1" x14ac:dyDescent="0.25"/>
    <row r="27" spans="1:15" hidden="1" x14ac:dyDescent="0.25"/>
    <row r="28" spans="1:15" hidden="1" x14ac:dyDescent="0.25"/>
    <row r="29" spans="1:15" hidden="1" x14ac:dyDescent="0.25"/>
    <row r="30" spans="1:15" hidden="1" x14ac:dyDescent="0.25"/>
    <row r="31" spans="1:15" hidden="1" x14ac:dyDescent="0.25">
      <c r="D31" s="16" t="s">
        <v>27</v>
      </c>
    </row>
    <row r="32" spans="1:15" hidden="1" x14ac:dyDescent="0.25">
      <c r="D32" s="16" t="s">
        <v>10</v>
      </c>
    </row>
    <row r="33" spans="4:4" hidden="1" x14ac:dyDescent="0.25">
      <c r="D33" s="16" t="s">
        <v>16</v>
      </c>
    </row>
    <row r="34" spans="4:4" hidden="1" x14ac:dyDescent="0.25">
      <c r="D34" s="16" t="s">
        <v>26</v>
      </c>
    </row>
    <row r="35" spans="4:4" hidden="1" x14ac:dyDescent="0.25">
      <c r="D35" s="16" t="s">
        <v>14</v>
      </c>
    </row>
    <row r="36" spans="4:4" hidden="1" x14ac:dyDescent="0.25">
      <c r="D36" s="16" t="s">
        <v>28</v>
      </c>
    </row>
    <row r="37" spans="4:4" hidden="1" x14ac:dyDescent="0.25">
      <c r="D37" s="16" t="s">
        <v>29</v>
      </c>
    </row>
    <row r="38" spans="4:4" hidden="1" x14ac:dyDescent="0.25">
      <c r="D38" s="16" t="s">
        <v>12</v>
      </c>
    </row>
    <row r="39" spans="4:4" hidden="1" x14ac:dyDescent="0.25">
      <c r="D39" s="16" t="s">
        <v>17</v>
      </c>
    </row>
    <row r="40" spans="4:4" hidden="1" x14ac:dyDescent="0.25">
      <c r="D40" s="16" t="s">
        <v>11</v>
      </c>
    </row>
    <row r="41" spans="4:4" hidden="1" x14ac:dyDescent="0.25">
      <c r="D41" s="16" t="s">
        <v>13</v>
      </c>
    </row>
    <row r="42" spans="4:4" hidden="1" x14ac:dyDescent="0.25">
      <c r="D42" s="16"/>
    </row>
    <row r="43" spans="4:4" hidden="1" x14ac:dyDescent="0.25"/>
    <row r="44" spans="4:4" hidden="1" x14ac:dyDescent="0.25"/>
    <row r="45" spans="4:4" hidden="1" x14ac:dyDescent="0.25"/>
    <row r="46" spans="4:4" hidden="1" x14ac:dyDescent="0.25"/>
    <row r="47" spans="4:4" hidden="1" x14ac:dyDescent="0.25">
      <c r="D47" s="16"/>
    </row>
  </sheetData>
  <sortState ref="D30:D40">
    <sortCondition ref="D30:D40"/>
  </sortState>
  <mergeCells count="14">
    <mergeCell ref="E16:F16"/>
    <mergeCell ref="D20:G20"/>
    <mergeCell ref="D13:E13"/>
    <mergeCell ref="F8:H8"/>
    <mergeCell ref="D14:G14"/>
    <mergeCell ref="C8:E8"/>
    <mergeCell ref="F10:F11"/>
    <mergeCell ref="G10:H10"/>
    <mergeCell ref="C2:J2"/>
    <mergeCell ref="L3:M4"/>
    <mergeCell ref="C4:J4"/>
    <mergeCell ref="C6:E6"/>
    <mergeCell ref="F6:G6"/>
    <mergeCell ref="H6:J6"/>
  </mergeCells>
  <dataValidations count="1">
    <dataValidation type="list" allowBlank="1" showInputMessage="1" showErrorMessage="1" sqref="F6:G6">
      <formula1>$D$31:$D$41</formula1>
    </dataValidation>
  </dataValidations>
  <pageMargins left="0.7" right="0.7" top="0.75" bottom="0.75" header="0.3" footer="0.3"/>
  <ignoredErrors>
    <ignoredError sqref="E19:F1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8576"/>
  <sheetViews>
    <sheetView workbookViewId="0">
      <selection activeCell="F9" sqref="F9:I18"/>
    </sheetView>
  </sheetViews>
  <sheetFormatPr baseColWidth="10" defaultColWidth="0" defaultRowHeight="15" zeroHeight="1" x14ac:dyDescent="0.25"/>
  <cols>
    <col min="1" max="1" width="1.5703125" customWidth="1"/>
    <col min="2" max="2" width="3" bestFit="1" customWidth="1"/>
    <col min="3" max="3" width="39.5703125" customWidth="1"/>
    <col min="4" max="5" width="11.42578125" customWidth="1"/>
    <col min="6" max="6" width="23.42578125" bestFit="1" customWidth="1"/>
    <col min="7" max="7" width="26.7109375" bestFit="1" customWidth="1"/>
    <col min="8" max="8" width="9.85546875" bestFit="1" customWidth="1"/>
    <col min="9" max="9" width="11.7109375" bestFit="1" customWidth="1"/>
    <col min="10" max="12" width="11.42578125" customWidth="1"/>
    <col min="13" max="13" width="3.28515625" customWidth="1"/>
    <col min="14" max="14" width="11.42578125" hidden="1" customWidth="1"/>
    <col min="15" max="16384" width="11.42578125" hidden="1"/>
  </cols>
  <sheetData>
    <row r="1" spans="1:14" ht="9.7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1"/>
      <c r="B2" s="82" t="s">
        <v>2</v>
      </c>
      <c r="C2" s="82"/>
      <c r="D2" s="83">
        <f>RESUMEN!F6</f>
        <v>0</v>
      </c>
      <c r="E2" s="83"/>
      <c r="F2" s="83"/>
      <c r="G2" s="83"/>
      <c r="H2" s="83"/>
      <c r="I2" s="83"/>
      <c r="J2" s="84"/>
      <c r="K2" s="45"/>
      <c r="L2" s="45"/>
      <c r="M2" s="33"/>
      <c r="N2" s="33"/>
    </row>
    <row r="3" spans="1:14" ht="15.75" thickBot="1" x14ac:dyDescent="0.3">
      <c r="A3" s="1"/>
      <c r="B3" s="45"/>
      <c r="C3" s="45"/>
      <c r="D3" s="45"/>
      <c r="E3" s="45"/>
      <c r="F3" s="45"/>
      <c r="G3" s="45"/>
      <c r="H3" s="85"/>
      <c r="I3" s="85"/>
      <c r="J3" s="84"/>
      <c r="K3" s="45"/>
      <c r="L3" s="45"/>
      <c r="M3" s="33"/>
      <c r="N3" s="33"/>
    </row>
    <row r="4" spans="1:14" ht="15" customHeight="1" x14ac:dyDescent="0.25">
      <c r="A4" s="1"/>
      <c r="B4" s="86"/>
      <c r="C4" s="87"/>
      <c r="D4" s="88"/>
      <c r="E4" s="89"/>
      <c r="F4" s="90" t="s">
        <v>20</v>
      </c>
      <c r="G4" s="91"/>
      <c r="H4" s="91"/>
      <c r="I4" s="91"/>
      <c r="J4" s="92"/>
      <c r="K4" s="93"/>
      <c r="L4" s="93"/>
      <c r="M4" s="33"/>
      <c r="N4" s="33"/>
    </row>
    <row r="5" spans="1:14" ht="15" customHeight="1" thickBot="1" x14ac:dyDescent="0.3">
      <c r="A5" s="1"/>
      <c r="B5" s="94"/>
      <c r="C5" s="95"/>
      <c r="D5" s="96"/>
      <c r="E5" s="97"/>
      <c r="F5" s="98" t="s">
        <v>21</v>
      </c>
      <c r="G5" s="99"/>
      <c r="H5" s="99"/>
      <c r="I5" s="99"/>
      <c r="J5" s="92"/>
      <c r="K5" s="93"/>
      <c r="L5" s="93"/>
      <c r="M5" s="33"/>
      <c r="N5" s="33"/>
    </row>
    <row r="6" spans="1:14" ht="15" customHeight="1" x14ac:dyDescent="0.25">
      <c r="A6" s="1"/>
      <c r="B6" s="100" t="s">
        <v>18</v>
      </c>
      <c r="C6" s="101"/>
      <c r="D6" s="102" t="s">
        <v>25</v>
      </c>
      <c r="E6" s="103" t="s">
        <v>19</v>
      </c>
      <c r="F6" s="103" t="s">
        <v>24</v>
      </c>
      <c r="G6" s="103" t="s">
        <v>53</v>
      </c>
      <c r="H6" s="103" t="s">
        <v>9</v>
      </c>
      <c r="I6" s="104"/>
      <c r="J6" s="105" t="s">
        <v>45</v>
      </c>
      <c r="K6" s="103"/>
      <c r="L6" s="106"/>
      <c r="M6" s="33"/>
      <c r="N6" s="33"/>
    </row>
    <row r="7" spans="1:14" ht="15" customHeight="1" x14ac:dyDescent="0.25">
      <c r="A7" s="1"/>
      <c r="B7" s="107"/>
      <c r="C7" s="108"/>
      <c r="D7" s="109"/>
      <c r="E7" s="110"/>
      <c r="F7" s="110"/>
      <c r="G7" s="110"/>
      <c r="H7" s="111" t="s">
        <v>22</v>
      </c>
      <c r="I7" s="112" t="s">
        <v>23</v>
      </c>
      <c r="J7" s="113"/>
      <c r="K7" s="110"/>
      <c r="L7" s="114"/>
      <c r="M7" s="33"/>
      <c r="N7" s="33"/>
    </row>
    <row r="8" spans="1:14" ht="15.75" customHeight="1" thickBot="1" x14ac:dyDescent="0.3">
      <c r="A8" s="1"/>
      <c r="B8" s="115"/>
      <c r="C8" s="116"/>
      <c r="D8" s="117"/>
      <c r="E8" s="118"/>
      <c r="F8" s="118"/>
      <c r="G8" s="118"/>
      <c r="H8" s="119">
        <v>43176</v>
      </c>
      <c r="I8" s="120">
        <v>43177</v>
      </c>
      <c r="J8" s="121" t="s">
        <v>46</v>
      </c>
      <c r="K8" s="122" t="s">
        <v>47</v>
      </c>
      <c r="L8" s="123" t="s">
        <v>44</v>
      </c>
      <c r="M8" s="33"/>
      <c r="N8" s="33"/>
    </row>
    <row r="9" spans="1:14" x14ac:dyDescent="0.25">
      <c r="A9" s="1"/>
      <c r="B9" s="22">
        <v>1</v>
      </c>
      <c r="C9" s="23"/>
      <c r="D9" s="24"/>
      <c r="E9" s="24"/>
      <c r="F9" s="25"/>
      <c r="G9" s="25"/>
      <c r="H9" s="25"/>
      <c r="I9" s="31"/>
      <c r="J9" s="124">
        <f>COUNTIF(F9,"x")*RESUMEN!G13</f>
        <v>0</v>
      </c>
      <c r="K9" s="125">
        <f>COUNTIF(G9,"x")*RESUMEN!G18+COUNTIF(H9:I9,"x")*RESUMEN!G19</f>
        <v>0</v>
      </c>
      <c r="L9" s="126">
        <f>J9+K9</f>
        <v>0</v>
      </c>
      <c r="M9" s="33"/>
      <c r="N9" s="33"/>
    </row>
    <row r="10" spans="1:14" x14ac:dyDescent="0.25">
      <c r="A10" s="1"/>
      <c r="B10" s="26">
        <v>2</v>
      </c>
      <c r="C10" s="19"/>
      <c r="D10" s="20"/>
      <c r="E10" s="20"/>
      <c r="F10" s="18"/>
      <c r="G10" s="18"/>
      <c r="H10" s="18"/>
      <c r="I10" s="21"/>
      <c r="J10" s="127">
        <f>COUNTIF(F10,"x")*RESUMEN!G13</f>
        <v>0</v>
      </c>
      <c r="K10" s="58">
        <f>COUNTIF(G10,"x")*RESUMEN!G18+COUNTIF(H10:I10,"x")*RESUMEN!G19</f>
        <v>0</v>
      </c>
      <c r="L10" s="128">
        <f t="shared" ref="L10:L18" si="0">J10+K10</f>
        <v>0</v>
      </c>
      <c r="M10" s="33"/>
      <c r="N10" s="33"/>
    </row>
    <row r="11" spans="1:14" x14ac:dyDescent="0.25">
      <c r="A11" s="1"/>
      <c r="B11" s="26">
        <v>3</v>
      </c>
      <c r="C11" s="19"/>
      <c r="D11" s="20"/>
      <c r="E11" s="20"/>
      <c r="F11" s="18"/>
      <c r="G11" s="18"/>
      <c r="H11" s="18"/>
      <c r="I11" s="21"/>
      <c r="J11" s="127">
        <f>COUNTIF(F11,"x")*RESUMEN!G13</f>
        <v>0</v>
      </c>
      <c r="K11" s="58">
        <f>COUNTIF(G11,"x")*RESUMEN!G18+COUNTIF(H11:I11,"x")*RESUMEN!G19</f>
        <v>0</v>
      </c>
      <c r="L11" s="128">
        <f t="shared" si="0"/>
        <v>0</v>
      </c>
      <c r="M11" s="33"/>
      <c r="N11" s="33"/>
    </row>
    <row r="12" spans="1:14" x14ac:dyDescent="0.25">
      <c r="A12" s="1"/>
      <c r="B12" s="26">
        <v>4</v>
      </c>
      <c r="C12" s="19"/>
      <c r="D12" s="20"/>
      <c r="E12" s="20"/>
      <c r="F12" s="18"/>
      <c r="G12" s="18"/>
      <c r="H12" s="18"/>
      <c r="I12" s="21"/>
      <c r="J12" s="127">
        <f>COUNTIF(F12,"x")*RESUMEN!G13</f>
        <v>0</v>
      </c>
      <c r="K12" s="58">
        <f>COUNTIF(G12,"x")*RESUMEN!G18+COUNTIF(H12:I12,"x")*RESUMEN!G19</f>
        <v>0</v>
      </c>
      <c r="L12" s="128">
        <f t="shared" si="0"/>
        <v>0</v>
      </c>
      <c r="M12" s="33"/>
      <c r="N12" s="33"/>
    </row>
    <row r="13" spans="1:14" x14ac:dyDescent="0.25">
      <c r="A13" s="1"/>
      <c r="B13" s="26">
        <v>5</v>
      </c>
      <c r="C13" s="19"/>
      <c r="D13" s="20"/>
      <c r="E13" s="20"/>
      <c r="F13" s="18"/>
      <c r="G13" s="18"/>
      <c r="H13" s="18"/>
      <c r="I13" s="21"/>
      <c r="J13" s="127">
        <f>COUNTIF(F13,"x")*RESUMEN!G13</f>
        <v>0</v>
      </c>
      <c r="K13" s="58">
        <f>COUNTIF(G13,"x")*RESUMEN!G18+COUNTIF(H13:I13,"x")*RESUMEN!G19</f>
        <v>0</v>
      </c>
      <c r="L13" s="128">
        <f t="shared" si="0"/>
        <v>0</v>
      </c>
      <c r="M13" s="33"/>
      <c r="N13" s="33"/>
    </row>
    <row r="14" spans="1:14" x14ac:dyDescent="0.25">
      <c r="A14" s="1"/>
      <c r="B14" s="26">
        <v>6</v>
      </c>
      <c r="C14" s="19"/>
      <c r="D14" s="20"/>
      <c r="E14" s="20"/>
      <c r="F14" s="18"/>
      <c r="G14" s="18"/>
      <c r="H14" s="18"/>
      <c r="I14" s="21"/>
      <c r="J14" s="127">
        <f>COUNTIF(F14,"x")*RESUMEN!G13</f>
        <v>0</v>
      </c>
      <c r="K14" s="58">
        <f>COUNTIF(G14,"x")*RESUMEN!G18+COUNTIF(H14:I14,"x")*RESUMEN!G19</f>
        <v>0</v>
      </c>
      <c r="L14" s="128">
        <f t="shared" si="0"/>
        <v>0</v>
      </c>
      <c r="M14" s="33"/>
      <c r="N14" s="33"/>
    </row>
    <row r="15" spans="1:14" x14ac:dyDescent="0.25">
      <c r="A15" s="1"/>
      <c r="B15" s="26">
        <v>7</v>
      </c>
      <c r="C15" s="19"/>
      <c r="D15" s="20"/>
      <c r="E15" s="20"/>
      <c r="F15" s="18"/>
      <c r="G15" s="18"/>
      <c r="H15" s="18"/>
      <c r="I15" s="21"/>
      <c r="J15" s="127">
        <f>COUNTIF(F15,"x")*RESUMEN!G13</f>
        <v>0</v>
      </c>
      <c r="K15" s="58">
        <f>COUNTIF(G15,"x")*RESUMEN!G18+COUNTIF(H15:I15,"x")*RESUMEN!G19</f>
        <v>0</v>
      </c>
      <c r="L15" s="128">
        <f t="shared" si="0"/>
        <v>0</v>
      </c>
      <c r="M15" s="33"/>
      <c r="N15" s="33"/>
    </row>
    <row r="16" spans="1:14" x14ac:dyDescent="0.25">
      <c r="A16" s="1"/>
      <c r="B16" s="26">
        <v>8</v>
      </c>
      <c r="C16" s="19"/>
      <c r="D16" s="20"/>
      <c r="E16" s="20"/>
      <c r="F16" s="18"/>
      <c r="G16" s="18"/>
      <c r="H16" s="18"/>
      <c r="I16" s="21"/>
      <c r="J16" s="127">
        <f>COUNTIF(F16,"x")*RESUMEN!G13</f>
        <v>0</v>
      </c>
      <c r="K16" s="58">
        <f>COUNTIF(G16,"x")*RESUMEN!G18+COUNTIF(H16:I16,"x")*RESUMEN!G19</f>
        <v>0</v>
      </c>
      <c r="L16" s="128">
        <f t="shared" si="0"/>
        <v>0</v>
      </c>
      <c r="M16" s="33"/>
      <c r="N16" s="33"/>
    </row>
    <row r="17" spans="1:14" x14ac:dyDescent="0.25">
      <c r="A17" s="1"/>
      <c r="B17" s="26">
        <v>9</v>
      </c>
      <c r="C17" s="19"/>
      <c r="D17" s="20"/>
      <c r="E17" s="20"/>
      <c r="F17" s="18"/>
      <c r="G17" s="18"/>
      <c r="H17" s="18"/>
      <c r="I17" s="21"/>
      <c r="J17" s="127">
        <f>COUNTIF(F17,"x")*RESUMEN!G13</f>
        <v>0</v>
      </c>
      <c r="K17" s="58">
        <f>COUNTIF(G17,"x")*RESUMEN!G18+COUNTIF(H17:I17,"x")*RESUMEN!G19</f>
        <v>0</v>
      </c>
      <c r="L17" s="128">
        <f t="shared" si="0"/>
        <v>0</v>
      </c>
      <c r="M17" s="33"/>
      <c r="N17" s="33"/>
    </row>
    <row r="18" spans="1:14" ht="15.75" thickBot="1" x14ac:dyDescent="0.3">
      <c r="A18" s="1"/>
      <c r="B18" s="27">
        <v>10</v>
      </c>
      <c r="C18" s="28"/>
      <c r="D18" s="29"/>
      <c r="E18" s="29"/>
      <c r="F18" s="30"/>
      <c r="G18" s="30"/>
      <c r="H18" s="30"/>
      <c r="I18" s="32"/>
      <c r="J18" s="129">
        <f>COUNTIF(F18,"x")*RESUMEN!G13</f>
        <v>0</v>
      </c>
      <c r="K18" s="130">
        <f>COUNTIF(G18,"x")*RESUMEN!G18+COUNTIF(H18:I18,"x")*RESUMEN!G19</f>
        <v>0</v>
      </c>
      <c r="L18" s="131">
        <f t="shared" si="0"/>
        <v>0</v>
      </c>
      <c r="M18" s="33"/>
      <c r="N18" s="33"/>
    </row>
    <row r="19" spans="1:14" x14ac:dyDescent="0.25">
      <c r="A19" s="1"/>
      <c r="B19" s="9"/>
      <c r="C19" s="9"/>
      <c r="D19" s="9"/>
      <c r="E19" s="9"/>
      <c r="F19" s="9"/>
      <c r="G19" s="9"/>
      <c r="H19" s="9"/>
      <c r="I19" s="9"/>
      <c r="J19" s="132">
        <f>SUM(J9:J18)</f>
        <v>0</v>
      </c>
      <c r="K19" s="132">
        <f>SUM(K9:K18)</f>
        <v>0</v>
      </c>
      <c r="L19" s="132">
        <f>SUM(L9:L18)</f>
        <v>0</v>
      </c>
      <c r="M19" s="33"/>
      <c r="N19" s="33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1"/>
      <c r="K20" s="33"/>
      <c r="L20" s="33"/>
      <c r="M20" s="33"/>
      <c r="N20" s="33"/>
    </row>
    <row r="21" spans="1:14" hidden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hidden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idden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idden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idden="1" x14ac:dyDescent="0.25">
      <c r="D25" s="17"/>
    </row>
    <row r="26" spans="1:14" hidden="1" x14ac:dyDescent="0.25">
      <c r="D26" s="17"/>
    </row>
    <row r="27" spans="1:14" hidden="1" x14ac:dyDescent="0.25"/>
    <row r="28" spans="1:14" hidden="1" x14ac:dyDescent="0.25">
      <c r="D28" t="s">
        <v>42</v>
      </c>
      <c r="E28" t="s">
        <v>31</v>
      </c>
      <c r="H28" s="17"/>
    </row>
    <row r="29" spans="1:14" hidden="1" x14ac:dyDescent="0.25">
      <c r="D29" t="s">
        <v>43</v>
      </c>
      <c r="E29" t="s">
        <v>32</v>
      </c>
      <c r="H29" s="17" t="s">
        <v>30</v>
      </c>
    </row>
    <row r="30" spans="1:14" hidden="1" x14ac:dyDescent="0.25">
      <c r="E30" t="s">
        <v>33</v>
      </c>
    </row>
    <row r="31" spans="1:14" hidden="1" x14ac:dyDescent="0.25">
      <c r="E31" t="s">
        <v>34</v>
      </c>
    </row>
    <row r="32" spans="1:14" hidden="1" x14ac:dyDescent="0.25">
      <c r="E32" t="s">
        <v>35</v>
      </c>
    </row>
    <row r="33" spans="5:5" hidden="1" x14ac:dyDescent="0.25">
      <c r="E33" t="s">
        <v>36</v>
      </c>
    </row>
    <row r="34" spans="5:5" hidden="1" x14ac:dyDescent="0.25">
      <c r="E34" t="s">
        <v>37</v>
      </c>
    </row>
    <row r="35" spans="5:5" hidden="1" x14ac:dyDescent="0.25">
      <c r="E35" t="s">
        <v>38</v>
      </c>
    </row>
    <row r="36" spans="5:5" hidden="1" x14ac:dyDescent="0.25">
      <c r="E36" t="s">
        <v>39</v>
      </c>
    </row>
    <row r="37" spans="5:5" hidden="1" x14ac:dyDescent="0.25">
      <c r="E37" t="s">
        <v>40</v>
      </c>
    </row>
    <row r="38" spans="5:5" hidden="1" x14ac:dyDescent="0.25">
      <c r="E38" t="s">
        <v>41</v>
      </c>
    </row>
    <row r="1048561" hidden="1" x14ac:dyDescent="0.25"/>
    <row r="1048562" hidden="1" x14ac:dyDescent="0.25"/>
    <row r="1048563" hidden="1" x14ac:dyDescent="0.25"/>
    <row r="1048564" hidden="1" x14ac:dyDescent="0.25"/>
    <row r="1048565" hidden="1" x14ac:dyDescent="0.25"/>
    <row r="1048566" hidden="1" x14ac:dyDescent="0.25"/>
    <row r="1048567" hidden="1" x14ac:dyDescent="0.25"/>
    <row r="1048568" hidden="1" x14ac:dyDescent="0.25"/>
    <row r="1048569" hidden="1" x14ac:dyDescent="0.25"/>
    <row r="1048570" hidden="1" x14ac:dyDescent="0.25"/>
    <row r="1048571" hidden="1" x14ac:dyDescent="0.25"/>
    <row r="1048572" hidden="1" x14ac:dyDescent="0.25"/>
    <row r="1048573" hidden="1" x14ac:dyDescent="0.25"/>
    <row r="1048574" hidden="1" x14ac:dyDescent="0.25"/>
    <row r="1048575" hidden="1" x14ac:dyDescent="0.25"/>
    <row r="1048576" hidden="1" x14ac:dyDescent="0.25"/>
  </sheetData>
  <dataConsolidate/>
  <mergeCells count="11">
    <mergeCell ref="J6:L7"/>
    <mergeCell ref="B6:C8"/>
    <mergeCell ref="H6:I6"/>
    <mergeCell ref="B2:C2"/>
    <mergeCell ref="D2:I2"/>
    <mergeCell ref="F4:I4"/>
    <mergeCell ref="F5:I5"/>
    <mergeCell ref="F6:F8"/>
    <mergeCell ref="G6:G8"/>
    <mergeCell ref="D6:D8"/>
    <mergeCell ref="E6:E8"/>
  </mergeCells>
  <dataValidations count="3">
    <dataValidation type="list" allowBlank="1" showInputMessage="1" showErrorMessage="1" sqref="E9:E18">
      <formula1>$E$28:$E$38</formula1>
    </dataValidation>
    <dataValidation type="list" allowBlank="1" showInputMessage="1" showErrorMessage="1" sqref="F9:I18">
      <formula1>$H$28:$H$29</formula1>
    </dataValidation>
    <dataValidation type="list" allowBlank="1" showInputMessage="1" showErrorMessage="1" sqref="D9:D18">
      <formula1>$D$28:$D$29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FORMULARIO DE INCRIPCIÓN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2018-03-02T18:04:58Z</dcterms:created>
  <dcterms:modified xsi:type="dcterms:W3CDTF">2018-03-03T03:07:12Z</dcterms:modified>
</cp:coreProperties>
</file>