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col\Documents\Kendo &amp; Iaido\FAK\Selectivo Nacional 2020\Inscripciones\"/>
    </mc:Choice>
  </mc:AlternateContent>
  <bookViews>
    <workbookView xWindow="0" yWindow="0" windowWidth="23040" windowHeight="9192"/>
  </bookViews>
  <sheets>
    <sheet name="RESUMEN" sheetId="1" r:id="rId1"/>
    <sheet name="RESERVAS y RESUMEN POR ATLETA" sheetId="3" r:id="rId2"/>
    <sheet name="RESERVAS PARA ACOMPAÑANTES" sheetId="4" r:id="rId3"/>
  </sheets>
  <calcPr calcId="162913"/>
</workbook>
</file>

<file path=xl/calcChain.xml><?xml version="1.0" encoding="utf-8"?>
<calcChain xmlns="http://schemas.openxmlformats.org/spreadsheetml/2006/main">
  <c r="I27" i="4" l="1"/>
  <c r="F27" i="4"/>
  <c r="E27" i="4"/>
  <c r="F29" i="3"/>
  <c r="F7" i="3" l="1"/>
  <c r="D7" i="4"/>
  <c r="I29" i="3"/>
  <c r="D29" i="3"/>
  <c r="H12" i="1"/>
  <c r="J12" i="1" s="1"/>
  <c r="J13" i="1" s="1"/>
  <c r="E28" i="3"/>
  <c r="E27" i="3"/>
  <c r="E26" i="3"/>
  <c r="E25" i="3"/>
  <c r="E24" i="3"/>
  <c r="E23" i="3"/>
  <c r="E22" i="3"/>
  <c r="E21" i="3"/>
  <c r="E20" i="3"/>
  <c r="E19" i="3"/>
  <c r="E18" i="3"/>
  <c r="E17" i="3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K20" i="4" s="1"/>
  <c r="J19" i="4"/>
  <c r="H19" i="4"/>
  <c r="J18" i="4"/>
  <c r="H18" i="4"/>
  <c r="J17" i="4"/>
  <c r="H17" i="4"/>
  <c r="J29" i="3"/>
  <c r="H29" i="3"/>
  <c r="G29" i="3"/>
  <c r="K28" i="3"/>
  <c r="I28" i="3"/>
  <c r="K27" i="3"/>
  <c r="I27" i="3"/>
  <c r="L27" i="3" s="1"/>
  <c r="K26" i="3"/>
  <c r="I26" i="3"/>
  <c r="K25" i="3"/>
  <c r="I25" i="3"/>
  <c r="L25" i="3" s="1"/>
  <c r="K24" i="3"/>
  <c r="I24" i="3"/>
  <c r="K23" i="3"/>
  <c r="I23" i="3"/>
  <c r="K22" i="3"/>
  <c r="I22" i="3"/>
  <c r="K21" i="3"/>
  <c r="I21" i="3"/>
  <c r="L21" i="3" s="1"/>
  <c r="K20" i="3"/>
  <c r="I20" i="3"/>
  <c r="K19" i="3"/>
  <c r="I19" i="3"/>
  <c r="K18" i="3"/>
  <c r="I18" i="3"/>
  <c r="K17" i="3"/>
  <c r="I17" i="3"/>
  <c r="L28" i="3" l="1"/>
  <c r="L20" i="3"/>
  <c r="L24" i="3"/>
  <c r="L26" i="3"/>
  <c r="K25" i="4"/>
  <c r="G18" i="1"/>
  <c r="K24" i="4"/>
  <c r="F19" i="1"/>
  <c r="H19" i="1" s="1"/>
  <c r="J19" i="1" s="1"/>
  <c r="K18" i="4"/>
  <c r="K22" i="4"/>
  <c r="K26" i="4"/>
  <c r="L23" i="3"/>
  <c r="L19" i="3"/>
  <c r="L18" i="3"/>
  <c r="L22" i="3"/>
  <c r="L17" i="3"/>
  <c r="F18" i="1"/>
  <c r="H27" i="4"/>
  <c r="K21" i="4"/>
  <c r="J27" i="4"/>
  <c r="E29" i="3"/>
  <c r="K29" i="3"/>
  <c r="K19" i="4"/>
  <c r="K23" i="4"/>
  <c r="K17" i="4"/>
  <c r="H18" i="1" l="1"/>
  <c r="J18" i="1" s="1"/>
  <c r="J20" i="1" s="1"/>
  <c r="J23" i="1" s="1"/>
  <c r="F6" i="1" s="1"/>
  <c r="K27" i="4"/>
  <c r="L29" i="3"/>
</calcChain>
</file>

<file path=xl/sharedStrings.xml><?xml version="1.0" encoding="utf-8"?>
<sst xmlns="http://schemas.openxmlformats.org/spreadsheetml/2006/main" count="94" uniqueCount="63">
  <si>
    <t>Seminario Nacional de Kendo</t>
  </si>
  <si>
    <t>RESUMEN DE INSCRIPCIÓN Y RESERVAS</t>
  </si>
  <si>
    <t>ASOCIACIÓN / DOJO:</t>
  </si>
  <si>
    <t>SHIN SEN KAI</t>
  </si>
  <si>
    <t>Haga clic en la celda para elegir y insertar el nombre del Asociación o Dojo.</t>
  </si>
  <si>
    <t>Total a Pagar</t>
  </si>
  <si>
    <t>ATENCIÓN: Para hacer las reservas de los atletas inscritos, insertar "X" en las celdas correspondientes a las solicitudes.</t>
  </si>
  <si>
    <t>BSD</t>
  </si>
  <si>
    <t>BUSHIDO DOJO</t>
  </si>
  <si>
    <t>NOMBRE</t>
  </si>
  <si>
    <t>Ctd.</t>
  </si>
  <si>
    <t>Valor a Pagar (USD)</t>
  </si>
  <si>
    <t>ACK</t>
  </si>
  <si>
    <t>CORRENTINA</t>
  </si>
  <si>
    <t>Unitario</t>
  </si>
  <si>
    <t>Total</t>
  </si>
  <si>
    <t>DSK</t>
  </si>
  <si>
    <t>DAI SHIN KAI</t>
  </si>
  <si>
    <t>TOTAL</t>
  </si>
  <si>
    <t>-</t>
  </si>
  <si>
    <t>JSK</t>
  </si>
  <si>
    <t>JIKISHINKAN</t>
  </si>
  <si>
    <t>KTM</t>
  </si>
  <si>
    <t>KATSUMOTO</t>
  </si>
  <si>
    <t>KMK</t>
  </si>
  <si>
    <t>KENMUKAN</t>
  </si>
  <si>
    <t>KDK</t>
  </si>
  <si>
    <t>KODENKAI</t>
  </si>
  <si>
    <t>SAYONARA</t>
  </si>
  <si>
    <t>Kendo</t>
  </si>
  <si>
    <t>N-C</t>
  </si>
  <si>
    <t>NICHIA-COA</t>
  </si>
  <si>
    <t>"X" para Vegetariano</t>
  </si>
  <si>
    <t>SSK</t>
  </si>
  <si>
    <t>PARTY</t>
  </si>
  <si>
    <t>SZK</t>
  </si>
  <si>
    <t>SUZAKU</t>
  </si>
  <si>
    <t>YSK</t>
  </si>
  <si>
    <t>YOSHINKAN</t>
  </si>
  <si>
    <t>MONTO</t>
  </si>
  <si>
    <t>Valor a Pagar</t>
  </si>
  <si>
    <t>RESERVAS</t>
  </si>
  <si>
    <t>Total-Ctd.</t>
  </si>
  <si>
    <t>"X" para reservar</t>
  </si>
  <si>
    <t>ALMUERZOS</t>
  </si>
  <si>
    <t>Sab</t>
  </si>
  <si>
    <t>SAYONARA PARTY</t>
  </si>
  <si>
    <t>n/d</t>
  </si>
  <si>
    <t>Dom</t>
  </si>
  <si>
    <t>X</t>
  </si>
  <si>
    <t>"X"</t>
  </si>
  <si>
    <t>A PAGAR A SSK</t>
  </si>
  <si>
    <t>RESERVA (Comida y Sayonara Party)</t>
  </si>
  <si>
    <t>ACOMPAÑANTES</t>
  </si>
  <si>
    <t>ATENCIÓN: Para reservar, informar el nombre del acompañante y insertar "X" en las celdas correspondientes a su solicitud.</t>
  </si>
  <si>
    <t>INSCRIPCIÓN - TORNEO</t>
  </si>
  <si>
    <t>TORNEO SELECTIVO DE KENDO</t>
  </si>
  <si>
    <t>TORNEO</t>
  </si>
  <si>
    <t>APELLIDO Y NOMBRE</t>
  </si>
  <si>
    <t>(22 febrero)</t>
  </si>
  <si>
    <t>(23 febrero)</t>
  </si>
  <si>
    <t>Rosario - 22 y 23 de febrero de 2020</t>
  </si>
  <si>
    <t>RESUMEN POR ATLETA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</si>
</sst>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\ * #,##0.00_-;\-&quot;$&quot;\ * #,##0.00_-;_-&quot;$&quot;\ * &quot;-&quot;??_-;_-@_-"/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[$USD]\ #,##0"/>
    <numFmt numFmtId="169" formatCode="#,##0_ ;\-#,##0\ "/>
    <numFmt numFmtId="170" formatCode="[$$-409]#,##0.00_ ;\-[$$-409]#,##0.00\ "/>
    <numFmt numFmtId="171" formatCode="[$USD]\ #,##0.00"/>
  </numFmts>
  <fonts count="47" x14ac:knownFonts="1">
    <font>
      <sz val="10"/>
      <color rgb="FF000000"/>
      <name val="Arial"/>
    </font>
    <font>
      <sz val="10"/>
      <name val="Arial"/>
    </font>
    <font>
      <b/>
      <sz val="14"/>
      <color rgb="FFFFFF00"/>
      <name val="Arial"/>
    </font>
    <font>
      <b/>
      <sz val="16"/>
      <color rgb="FF333399"/>
      <name val="Arial"/>
    </font>
    <font>
      <sz val="10"/>
      <name val="Arial"/>
    </font>
    <font>
      <b/>
      <sz val="24"/>
      <color rgb="FF2E507A"/>
      <name val="Arial"/>
    </font>
    <font>
      <b/>
      <sz val="12"/>
      <color rgb="FF333399"/>
      <name val="Arial"/>
    </font>
    <font>
      <b/>
      <sz val="18"/>
      <color rgb="FF2E507A"/>
      <name val="Arial"/>
    </font>
    <font>
      <b/>
      <sz val="18"/>
      <name val="Arial"/>
    </font>
    <font>
      <b/>
      <sz val="14"/>
      <color rgb="FF333399"/>
      <name val="Arial"/>
    </font>
    <font>
      <sz val="8"/>
      <name val="Arial"/>
    </font>
    <font>
      <sz val="10"/>
      <color rgb="FFFF0000"/>
      <name val="Arial"/>
    </font>
    <font>
      <b/>
      <sz val="8"/>
      <color rgb="FFFF0000"/>
      <name val="Arial"/>
    </font>
    <font>
      <b/>
      <sz val="11"/>
      <color rgb="FF333399"/>
      <name val="Arial"/>
    </font>
    <font>
      <b/>
      <sz val="10"/>
      <color rgb="FFFF0000"/>
      <name val="Arial Narrow"/>
    </font>
    <font>
      <b/>
      <sz val="14"/>
      <color rgb="FF2E507A"/>
      <name val="Arial"/>
    </font>
    <font>
      <b/>
      <sz val="20"/>
      <color rgb="FF2E507A"/>
      <name val="Arial"/>
    </font>
    <font>
      <b/>
      <sz val="14"/>
      <name val="Arial"/>
    </font>
    <font>
      <b/>
      <sz val="12"/>
      <name val="Arial"/>
    </font>
    <font>
      <b/>
      <sz val="10"/>
      <color rgb="FF333399"/>
      <name val="Arial Narrow"/>
    </font>
    <font>
      <b/>
      <sz val="10"/>
      <name val="Arial"/>
    </font>
    <font>
      <b/>
      <sz val="10"/>
      <color rgb="FFFFFF00"/>
      <name val="Arial"/>
    </font>
    <font>
      <sz val="11"/>
      <color rgb="FF2E507A"/>
      <name val="Arial"/>
    </font>
    <font>
      <b/>
      <sz val="10"/>
      <color rgb="FFFF0000"/>
      <name val="Arial"/>
    </font>
    <font>
      <b/>
      <sz val="12"/>
      <color rgb="FFFFC000"/>
      <name val="Arial"/>
    </font>
    <font>
      <b/>
      <sz val="12"/>
      <color rgb="FFFFFFFF"/>
      <name val="Arial"/>
    </font>
    <font>
      <b/>
      <sz val="10"/>
      <color rgb="FF333399"/>
      <name val="Arial"/>
    </font>
    <font>
      <b/>
      <sz val="10"/>
      <color rgb="FF2E507A"/>
      <name val="Arial Narrow"/>
    </font>
    <font>
      <sz val="10"/>
      <color rgb="FF333399"/>
      <name val="Arial Narrow"/>
    </font>
    <font>
      <b/>
      <sz val="11"/>
      <color rgb="FFFFFFFF"/>
      <name val="Arial"/>
    </font>
    <font>
      <sz val="11"/>
      <color rgb="FFFFFFFF"/>
      <name val="Arial"/>
    </font>
    <font>
      <sz val="12"/>
      <color rgb="FFFFFFFF"/>
      <name val="Arial Narrow"/>
    </font>
    <font>
      <sz val="10"/>
      <color rgb="FFFFC000"/>
      <name val="Arial Narrow"/>
    </font>
    <font>
      <sz val="11"/>
      <name val="Arial"/>
    </font>
    <font>
      <sz val="10"/>
      <color rgb="FFFFFFFF"/>
      <name val="Arial Narrow"/>
    </font>
    <font>
      <b/>
      <sz val="16"/>
      <color rgb="FF2E507A"/>
      <name val="Arial"/>
    </font>
    <font>
      <b/>
      <sz val="12"/>
      <color rgb="FF2E507A"/>
      <name val="Arial"/>
    </font>
    <font>
      <b/>
      <sz val="20"/>
      <color rgb="FF333399"/>
      <name val="Arial"/>
    </font>
    <font>
      <b/>
      <sz val="10"/>
      <color rgb="FFFFFFFF"/>
      <name val="Arial"/>
    </font>
    <font>
      <sz val="11"/>
      <color rgb="FFFFFFFF"/>
      <name val="Arial Narrow"/>
      <family val="2"/>
    </font>
    <font>
      <sz val="10"/>
      <color rgb="FFFFFFFF"/>
      <name val="Arial Narrow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12"/>
      <color rgb="FF333399"/>
      <name val="Arial"/>
      <family val="2"/>
    </font>
    <font>
      <sz val="12"/>
      <color rgb="FFFFFFFF"/>
      <name val="Arial Narrow"/>
      <family val="2"/>
    </font>
    <font>
      <b/>
      <sz val="10"/>
      <name val="Arial"/>
      <family val="2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2F2F2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6" fillId="0" borderId="0" applyFont="0" applyFill="0" applyBorder="0" applyAlignment="0" applyProtection="0"/>
  </cellStyleXfs>
  <cellXfs count="18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1" fillId="0" borderId="0" xfId="0" applyFont="1"/>
    <xf numFmtId="0" fontId="5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right" vertical="center"/>
    </xf>
    <xf numFmtId="165" fontId="17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right"/>
    </xf>
    <xf numFmtId="0" fontId="19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20" fillId="3" borderId="1" xfId="0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/>
    <xf numFmtId="167" fontId="20" fillId="3" borderId="1" xfId="0" applyNumberFormat="1" applyFont="1" applyFill="1" applyBorder="1"/>
    <xf numFmtId="0" fontId="12" fillId="3" borderId="1" xfId="0" applyFont="1" applyFill="1" applyBorder="1" applyAlignment="1">
      <alignment vertical="top"/>
    </xf>
    <xf numFmtId="0" fontId="2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vertical="top"/>
    </xf>
    <xf numFmtId="0" fontId="24" fillId="2" borderId="16" xfId="0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25" fillId="4" borderId="19" xfId="0" applyFont="1" applyFill="1" applyBorder="1" applyAlignment="1">
      <alignment vertical="center"/>
    </xf>
    <xf numFmtId="0" fontId="26" fillId="3" borderId="1" xfId="0" applyFont="1" applyFill="1" applyBorder="1"/>
    <xf numFmtId="0" fontId="28" fillId="3" borderId="25" xfId="0" applyFont="1" applyFill="1" applyBorder="1" applyAlignment="1">
      <alignment horizontal="center"/>
    </xf>
    <xf numFmtId="166" fontId="1" fillId="3" borderId="25" xfId="0" applyNumberFormat="1" applyFont="1" applyFill="1" applyBorder="1" applyAlignment="1">
      <alignment horizontal="center"/>
    </xf>
    <xf numFmtId="167" fontId="1" fillId="3" borderId="25" xfId="0" applyNumberFormat="1" applyFont="1" applyFill="1" applyBorder="1"/>
    <xf numFmtId="0" fontId="25" fillId="4" borderId="31" xfId="0" applyFont="1" applyFill="1" applyBorder="1" applyAlignment="1">
      <alignment vertical="center"/>
    </xf>
    <xf numFmtId="0" fontId="12" fillId="3" borderId="32" xfId="0" applyFont="1" applyFill="1" applyBorder="1" applyAlignment="1">
      <alignment vertical="top"/>
    </xf>
    <xf numFmtId="164" fontId="20" fillId="3" borderId="1" xfId="0" applyNumberFormat="1" applyFont="1" applyFill="1" applyBorder="1"/>
    <xf numFmtId="0" fontId="25" fillId="4" borderId="39" xfId="0" applyFont="1" applyFill="1" applyBorder="1" applyAlignment="1">
      <alignment horizontal="center" vertical="center"/>
    </xf>
    <xf numFmtId="16" fontId="29" fillId="4" borderId="30" xfId="0" applyNumberFormat="1" applyFont="1" applyFill="1" applyBorder="1"/>
    <xf numFmtId="0" fontId="25" fillId="4" borderId="46" xfId="0" applyFont="1" applyFill="1" applyBorder="1" applyAlignment="1">
      <alignment vertical="center"/>
    </xf>
    <xf numFmtId="16" fontId="29" fillId="4" borderId="39" xfId="0" applyNumberFormat="1" applyFont="1" applyFill="1" applyBorder="1"/>
    <xf numFmtId="0" fontId="27" fillId="3" borderId="25" xfId="0" applyFont="1" applyFill="1" applyBorder="1" applyAlignment="1">
      <alignment vertical="center"/>
    </xf>
    <xf numFmtId="169" fontId="31" fillId="4" borderId="30" xfId="0" applyNumberFormat="1" applyFont="1" applyFill="1" applyBorder="1" applyAlignment="1">
      <alignment horizontal="center" vertical="center"/>
    </xf>
    <xf numFmtId="0" fontId="26" fillId="3" borderId="51" xfId="0" applyFont="1" applyFill="1" applyBorder="1"/>
    <xf numFmtId="0" fontId="1" fillId="3" borderId="52" xfId="0" applyFont="1" applyFill="1" applyBorder="1" applyAlignment="1">
      <alignment horizontal="center" vertical="center"/>
    </xf>
    <xf numFmtId="16" fontId="28" fillId="3" borderId="25" xfId="0" applyNumberFormat="1" applyFont="1" applyFill="1" applyBorder="1" applyAlignment="1">
      <alignment horizontal="center"/>
    </xf>
    <xf numFmtId="0" fontId="19" fillId="3" borderId="25" xfId="0" applyFont="1" applyFill="1" applyBorder="1" applyAlignment="1">
      <alignment horizontal="center"/>
    </xf>
    <xf numFmtId="166" fontId="1" fillId="3" borderId="42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/>
    </xf>
    <xf numFmtId="169" fontId="31" fillId="4" borderId="48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34" fillId="4" borderId="48" xfId="0" applyNumberFormat="1" applyFont="1" applyFill="1" applyBorder="1" applyAlignment="1">
      <alignment horizontal="center"/>
    </xf>
    <xf numFmtId="16" fontId="29" fillId="4" borderId="48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4" fontId="20" fillId="3" borderId="25" xfId="0" applyNumberFormat="1" applyFont="1" applyFill="1" applyBorder="1"/>
    <xf numFmtId="1" fontId="1" fillId="2" borderId="52" xfId="0" applyNumberFormat="1" applyFont="1" applyFill="1" applyBorder="1" applyAlignment="1">
      <alignment horizontal="center" vertical="center"/>
    </xf>
    <xf numFmtId="170" fontId="1" fillId="2" borderId="5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vertical="top"/>
    </xf>
    <xf numFmtId="49" fontId="20" fillId="3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" fontId="20" fillId="3" borderId="1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horizontal="center" vertical="center"/>
    </xf>
    <xf numFmtId="171" fontId="37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70" fontId="20" fillId="3" borderId="1" xfId="0" applyNumberFormat="1" applyFont="1" applyFill="1" applyBorder="1" applyAlignment="1">
      <alignment horizontal="center" vertical="center"/>
    </xf>
    <xf numFmtId="167" fontId="20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" fillId="5" borderId="1" xfId="0" applyFont="1" applyFill="1" applyBorder="1"/>
    <xf numFmtId="0" fontId="25" fillId="4" borderId="30" xfId="0" applyFont="1" applyFill="1" applyBorder="1" applyAlignment="1">
      <alignment vertical="center"/>
    </xf>
    <xf numFmtId="167" fontId="1" fillId="0" borderId="0" xfId="0" applyNumberFormat="1" applyFont="1"/>
    <xf numFmtId="0" fontId="25" fillId="4" borderId="39" xfId="0" applyFont="1" applyFill="1" applyBorder="1" applyAlignment="1">
      <alignment vertical="center"/>
    </xf>
    <xf numFmtId="0" fontId="38" fillId="4" borderId="39" xfId="0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right" vertical="center"/>
    </xf>
    <xf numFmtId="49" fontId="20" fillId="3" borderId="10" xfId="0" applyNumberFormat="1" applyFont="1" applyFill="1" applyBorder="1" applyAlignment="1">
      <alignment horizontal="right" vertical="center"/>
    </xf>
    <xf numFmtId="0" fontId="1" fillId="3" borderId="10" xfId="0" applyFont="1" applyFill="1" applyBorder="1"/>
    <xf numFmtId="1" fontId="42" fillId="2" borderId="52" xfId="0" applyNumberFormat="1" applyFont="1" applyFill="1" applyBorder="1" applyAlignment="1">
      <alignment horizontal="center" vertical="center"/>
    </xf>
    <xf numFmtId="170" fontId="42" fillId="2" borderId="52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49" fontId="1" fillId="6" borderId="52" xfId="0" applyNumberFormat="1" applyFont="1" applyFill="1" applyBorder="1" applyAlignment="1">
      <alignment horizontal="left" vertical="center"/>
    </xf>
    <xf numFmtId="49" fontId="42" fillId="6" borderId="52" xfId="0" applyNumberFormat="1" applyFont="1" applyFill="1" applyBorder="1" applyAlignment="1">
      <alignment horizontal="center" vertical="center"/>
    </xf>
    <xf numFmtId="49" fontId="1" fillId="6" borderId="5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42" fillId="6" borderId="52" xfId="0" applyNumberFormat="1" applyFont="1" applyFill="1" applyBorder="1" applyAlignment="1">
      <alignment horizontal="left" vertical="center"/>
    </xf>
    <xf numFmtId="44" fontId="20" fillId="3" borderId="25" xfId="1" applyFont="1" applyFill="1" applyBorder="1" applyAlignment="1">
      <alignment horizontal="center" vertical="center"/>
    </xf>
    <xf numFmtId="44" fontId="1" fillId="3" borderId="52" xfId="1" applyFont="1" applyFill="1" applyBorder="1" applyAlignment="1">
      <alignment horizontal="center" vertical="center"/>
    </xf>
    <xf numFmtId="44" fontId="20" fillId="3" borderId="5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3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top" wrapText="1"/>
    </xf>
    <xf numFmtId="0" fontId="4" fillId="0" borderId="8" xfId="0" applyFont="1" applyBorder="1"/>
    <xf numFmtId="0" fontId="4" fillId="0" borderId="10" xfId="0" applyFont="1" applyBorder="1"/>
    <xf numFmtId="0" fontId="0" fillId="0" borderId="0" xfId="0" applyFont="1" applyAlignment="1"/>
    <xf numFmtId="0" fontId="20" fillId="3" borderId="4" xfId="0" applyFont="1" applyFill="1" applyBorder="1" applyAlignment="1">
      <alignment horizontal="center" vertical="center"/>
    </xf>
    <xf numFmtId="0" fontId="4" fillId="0" borderId="6" xfId="0" applyFont="1" applyBorder="1"/>
    <xf numFmtId="164" fontId="17" fillId="3" borderId="13" xfId="0" applyNumberFormat="1" applyFont="1" applyFill="1" applyBorder="1" applyAlignment="1">
      <alignment horizontal="center" vertical="center"/>
    </xf>
    <xf numFmtId="0" fontId="4" fillId="0" borderId="51" xfId="0" applyFont="1" applyBorder="1"/>
    <xf numFmtId="0" fontId="4" fillId="0" borderId="15" xfId="0" applyFont="1" applyBorder="1"/>
    <xf numFmtId="0" fontId="45" fillId="2" borderId="65" xfId="0" applyFont="1" applyFill="1" applyBorder="1" applyAlignment="1">
      <alignment horizontal="center" vertical="center"/>
    </xf>
    <xf numFmtId="0" fontId="45" fillId="2" borderId="66" xfId="0" applyFont="1" applyFill="1" applyBorder="1" applyAlignment="1">
      <alignment horizontal="center" vertical="center"/>
    </xf>
    <xf numFmtId="0" fontId="45" fillId="2" borderId="67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 vertical="center"/>
    </xf>
    <xf numFmtId="0" fontId="19" fillId="3" borderId="21" xfId="0" applyFont="1" applyFill="1" applyBorder="1" applyAlignment="1">
      <alignment horizontal="center" vertical="center"/>
    </xf>
    <xf numFmtId="0" fontId="4" fillId="0" borderId="23" xfId="0" applyFont="1" applyBorder="1"/>
    <xf numFmtId="0" fontId="27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5" fillId="4" borderId="29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41" xfId="0" applyFont="1" applyBorder="1"/>
    <xf numFmtId="16" fontId="39" fillId="4" borderId="45" xfId="0" applyNumberFormat="1" applyFont="1" applyFill="1" applyBorder="1" applyAlignment="1">
      <alignment horizontal="center"/>
    </xf>
    <xf numFmtId="0" fontId="4" fillId="0" borderId="40" xfId="0" applyFont="1" applyBorder="1"/>
    <xf numFmtId="16" fontId="32" fillId="4" borderId="49" xfId="0" applyNumberFormat="1" applyFont="1" applyFill="1" applyBorder="1" applyAlignment="1">
      <alignment horizontal="center" vertical="top"/>
    </xf>
    <xf numFmtId="0" fontId="4" fillId="0" borderId="50" xfId="0" applyFont="1" applyBorder="1"/>
    <xf numFmtId="0" fontId="25" fillId="4" borderId="45" xfId="0" applyFont="1" applyFill="1" applyBorder="1" applyAlignment="1">
      <alignment horizontal="center"/>
    </xf>
    <xf numFmtId="169" fontId="40" fillId="4" borderId="30" xfId="0" applyNumberFormat="1" applyFont="1" applyFill="1" applyBorder="1" applyAlignment="1">
      <alignment horizontal="center" vertical="center"/>
    </xf>
    <xf numFmtId="169" fontId="40" fillId="4" borderId="48" xfId="0" applyNumberFormat="1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4" fillId="0" borderId="18" xfId="0" applyFont="1" applyBorder="1"/>
    <xf numFmtId="0" fontId="15" fillId="2" borderId="7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168" fontId="30" fillId="4" borderId="29" xfId="0" applyNumberFormat="1" applyFont="1" applyFill="1" applyBorder="1" applyAlignment="1">
      <alignment horizontal="left" vertical="center" textRotation="90"/>
    </xf>
    <xf numFmtId="16" fontId="29" fillId="4" borderId="53" xfId="0" applyNumberFormat="1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26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8" xfId="0" applyFont="1" applyBorder="1"/>
    <xf numFmtId="0" fontId="29" fillId="4" borderId="27" xfId="0" applyFont="1" applyFill="1" applyBorder="1" applyAlignment="1">
      <alignment horizontal="center"/>
    </xf>
    <xf numFmtId="0" fontId="4" fillId="0" borderId="28" xfId="0" applyFont="1" applyBorder="1"/>
    <xf numFmtId="0" fontId="25" fillId="4" borderId="2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 vertical="center"/>
    </xf>
    <xf numFmtId="0" fontId="4" fillId="0" borderId="33" xfId="0" applyFont="1" applyBorder="1"/>
    <xf numFmtId="0" fontId="4" fillId="0" borderId="54" xfId="0" applyFont="1" applyBorder="1"/>
    <xf numFmtId="0" fontId="15" fillId="3" borderId="5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5" fillId="3" borderId="64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168" fontId="29" fillId="4" borderId="22" xfId="0" applyNumberFormat="1" applyFont="1" applyFill="1" applyBorder="1" applyAlignment="1">
      <alignment horizontal="center" vertical="center"/>
    </xf>
    <xf numFmtId="16" fontId="34" fillId="4" borderId="30" xfId="0" applyNumberFormat="1" applyFont="1" applyFill="1" applyBorder="1" applyAlignment="1">
      <alignment horizontal="center" vertical="center"/>
    </xf>
    <xf numFmtId="16" fontId="34" fillId="4" borderId="48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29" fillId="4" borderId="44" xfId="0" applyFont="1" applyFill="1" applyBorder="1" applyAlignment="1">
      <alignment horizontal="center"/>
    </xf>
    <xf numFmtId="16" fontId="32" fillId="4" borderId="49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33" fillId="0" borderId="55" xfId="0" applyNumberFormat="1" applyFont="1" applyBorder="1" applyAlignment="1">
      <alignment horizontal="left" vertical="center"/>
    </xf>
    <xf numFmtId="0" fontId="4" fillId="0" borderId="56" xfId="0" applyFont="1" applyBorder="1"/>
    <xf numFmtId="0" fontId="15" fillId="3" borderId="9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36" fillId="2" borderId="57" xfId="0" applyFont="1" applyFill="1" applyBorder="1" applyAlignment="1">
      <alignment horizontal="right" vertical="center"/>
    </xf>
    <xf numFmtId="0" fontId="4" fillId="0" borderId="58" xfId="0" applyFont="1" applyBorder="1"/>
    <xf numFmtId="0" fontId="22" fillId="2" borderId="2" xfId="0" applyFont="1" applyFill="1" applyBorder="1" applyAlignment="1">
      <alignment horizontal="center" vertical="top"/>
    </xf>
    <xf numFmtId="16" fontId="44" fillId="4" borderId="45" xfId="0" applyNumberFormat="1" applyFont="1" applyFill="1" applyBorder="1" applyAlignment="1">
      <alignment horizontal="center"/>
    </xf>
    <xf numFmtId="0" fontId="25" fillId="4" borderId="43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47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266700</xdr:colOff>
      <xdr:row>1</xdr:row>
      <xdr:rowOff>83821</xdr:rowOff>
    </xdr:from>
    <xdr:to>
      <xdr:col>13</xdr:col>
      <xdr:colOff>419100</xdr:colOff>
      <xdr:row>5</xdr:row>
      <xdr:rowOff>84135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358141"/>
          <a:ext cx="2141220" cy="83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106680</xdr:colOff>
      <xdr:row>1</xdr:row>
      <xdr:rowOff>175260</xdr:rowOff>
    </xdr:from>
    <xdr:ext cx="1447800" cy="990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20" y="426720"/>
          <a:ext cx="1447800" cy="990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266700</xdr:colOff>
      <xdr:row>1</xdr:row>
      <xdr:rowOff>137160</xdr:rowOff>
    </xdr:from>
    <xdr:to>
      <xdr:col>20</xdr:col>
      <xdr:colOff>182880</xdr:colOff>
      <xdr:row>6</xdr:row>
      <xdr:rowOff>82373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388620"/>
          <a:ext cx="2994660" cy="1133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171450</xdr:rowOff>
    </xdr:from>
    <xdr:ext cx="1771650" cy="11811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251460</xdr:colOff>
      <xdr:row>1</xdr:row>
      <xdr:rowOff>91440</xdr:rowOff>
    </xdr:from>
    <xdr:to>
      <xdr:col>12</xdr:col>
      <xdr:colOff>708660</xdr:colOff>
      <xdr:row>5</xdr:row>
      <xdr:rowOff>51893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0780" y="342900"/>
          <a:ext cx="2994660" cy="1133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pane ySplit="7" topLeftCell="A8" activePane="bottomLeft" state="frozen"/>
      <selection pane="bottomLeft" activeCell="F6" sqref="F6:H6"/>
    </sheetView>
  </sheetViews>
  <sheetFormatPr baseColWidth="10" defaultColWidth="0" defaultRowHeight="15" customHeight="1" zeroHeight="1" x14ac:dyDescent="0.25"/>
  <cols>
    <col min="1" max="1" width="11.33203125" customWidth="1"/>
    <col min="2" max="2" width="9.6640625" customWidth="1"/>
    <col min="3" max="3" width="17.109375" customWidth="1"/>
    <col min="4" max="4" width="25.5546875" customWidth="1"/>
    <col min="5" max="8" width="7.6640625" customWidth="1"/>
    <col min="9" max="9" width="12.6640625" customWidth="1"/>
    <col min="10" max="10" width="13" customWidth="1"/>
    <col min="11" max="13" width="9.6640625" customWidth="1"/>
    <col min="14" max="14" width="11.33203125" customWidth="1"/>
    <col min="15" max="26" width="10.6640625" hidden="1" customWidth="1"/>
    <col min="27" max="16384" width="14.44140625" hidden="1"/>
  </cols>
  <sheetData>
    <row r="1" spans="1:26" ht="21.75" customHeight="1" x14ac:dyDescent="0.4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.75" customHeight="1" x14ac:dyDescent="0.25">
      <c r="A2" s="99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customHeight="1" x14ac:dyDescent="0.25">
      <c r="A3" s="100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5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 x14ac:dyDescent="0.25">
      <c r="A5" s="1"/>
      <c r="B5" s="1"/>
      <c r="C5" s="1"/>
      <c r="D5" s="114" t="s">
        <v>2</v>
      </c>
      <c r="E5" s="98"/>
      <c r="F5" s="110"/>
      <c r="G5" s="111"/>
      <c r="H5" s="112"/>
      <c r="I5" s="101" t="s">
        <v>4</v>
      </c>
      <c r="J5" s="102"/>
      <c r="K5" s="1"/>
      <c r="L5" s="1"/>
      <c r="M5" s="1"/>
      <c r="N5" s="1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 x14ac:dyDescent="0.25">
      <c r="A6" s="1"/>
      <c r="B6" s="1"/>
      <c r="C6" s="1"/>
      <c r="D6" s="114" t="s">
        <v>5</v>
      </c>
      <c r="E6" s="98"/>
      <c r="F6" s="107">
        <f>J23</f>
        <v>0</v>
      </c>
      <c r="G6" s="108"/>
      <c r="H6" s="109"/>
      <c r="I6" s="103"/>
      <c r="J6" s="104"/>
      <c r="K6" s="1"/>
      <c r="L6" s="1"/>
      <c r="M6" s="1"/>
      <c r="N6" s="18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4.5" customHeight="1" x14ac:dyDescent="0.25">
      <c r="A7" s="1"/>
      <c r="B7" s="1"/>
      <c r="C7" s="1"/>
      <c r="D7" s="19"/>
      <c r="E7" s="19"/>
      <c r="F7" s="19"/>
      <c r="G7" s="20"/>
      <c r="H7" s="20"/>
      <c r="I7" s="14"/>
      <c r="J7" s="21"/>
      <c r="K7" s="1"/>
      <c r="L7" s="1"/>
      <c r="M7" s="1"/>
      <c r="N7" s="18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3">
      <c r="A8" s="22"/>
      <c r="B8" s="23"/>
      <c r="C8" s="24"/>
      <c r="D8" s="25"/>
      <c r="E8" s="25"/>
      <c r="F8" s="26"/>
      <c r="G8" s="26"/>
      <c r="H8" s="26"/>
      <c r="I8" s="27"/>
      <c r="J8" s="28"/>
      <c r="K8" s="29"/>
      <c r="L8" s="34"/>
      <c r="M8" s="34"/>
      <c r="N8" s="2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3">
      <c r="A9" s="22"/>
      <c r="B9" s="23"/>
      <c r="C9" s="24"/>
      <c r="D9" s="25"/>
      <c r="E9" s="25"/>
      <c r="F9" s="26"/>
      <c r="G9" s="26"/>
      <c r="H9" s="26"/>
      <c r="I9" s="27"/>
      <c r="J9" s="28"/>
      <c r="K9" s="29"/>
      <c r="L9" s="34"/>
      <c r="M9" s="34"/>
      <c r="N9" s="2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3">
      <c r="A10" s="22" t="s">
        <v>7</v>
      </c>
      <c r="B10" s="23" t="s">
        <v>8</v>
      </c>
      <c r="C10" s="24"/>
      <c r="D10" s="36" t="s">
        <v>55</v>
      </c>
      <c r="E10" s="25"/>
      <c r="F10" s="26"/>
      <c r="G10" s="26"/>
      <c r="H10" s="115" t="s">
        <v>10</v>
      </c>
      <c r="I10" s="117" t="s">
        <v>11</v>
      </c>
      <c r="J10" s="106"/>
      <c r="K10" s="24"/>
      <c r="L10" s="34"/>
      <c r="M10" s="34"/>
      <c r="N10" s="2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3">
      <c r="A11" s="22" t="s">
        <v>12</v>
      </c>
      <c r="B11" s="23" t="s">
        <v>13</v>
      </c>
      <c r="C11" s="24"/>
      <c r="D11" s="24"/>
      <c r="E11" s="24"/>
      <c r="F11" s="24"/>
      <c r="G11" s="26"/>
      <c r="H11" s="116"/>
      <c r="I11" s="37" t="s">
        <v>14</v>
      </c>
      <c r="J11" s="37" t="s">
        <v>15</v>
      </c>
      <c r="K11" s="24"/>
      <c r="L11" s="34"/>
      <c r="M11" s="34"/>
      <c r="N11" s="2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3">
      <c r="A12" s="22" t="s">
        <v>16</v>
      </c>
      <c r="B12" s="23" t="s">
        <v>17</v>
      </c>
      <c r="C12" s="24"/>
      <c r="D12" s="105" t="s">
        <v>56</v>
      </c>
      <c r="E12" s="106"/>
      <c r="F12" s="88" t="s">
        <v>19</v>
      </c>
      <c r="G12" s="88" t="s">
        <v>19</v>
      </c>
      <c r="H12" s="38">
        <f>COUNTIF('RESERVAS y RESUMEN POR ATLETA'!D17:D28,"x")</f>
        <v>0</v>
      </c>
      <c r="I12" s="39">
        <v>600</v>
      </c>
      <c r="J12" s="39">
        <f>+H12*I12</f>
        <v>0</v>
      </c>
      <c r="K12" s="41"/>
      <c r="L12" s="24"/>
      <c r="M12" s="24"/>
      <c r="N12" s="29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3">
      <c r="A13" s="22" t="s">
        <v>20</v>
      </c>
      <c r="B13" s="23" t="s">
        <v>21</v>
      </c>
      <c r="C13" s="24"/>
      <c r="D13" s="25"/>
      <c r="E13" s="25"/>
      <c r="F13" s="26"/>
      <c r="G13" s="26"/>
      <c r="H13" s="26"/>
      <c r="I13" s="27"/>
      <c r="J13" s="42">
        <f>SUM(J12)</f>
        <v>0</v>
      </c>
      <c r="K13" s="29"/>
      <c r="L13" s="34"/>
      <c r="M13" s="34"/>
      <c r="N13" s="29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3">
      <c r="A14" s="22" t="s">
        <v>22</v>
      </c>
      <c r="B14" s="23" t="s">
        <v>23</v>
      </c>
      <c r="C14" s="24"/>
      <c r="D14" s="25"/>
      <c r="E14" s="25"/>
      <c r="F14" s="26"/>
      <c r="G14" s="26"/>
      <c r="H14" s="26"/>
      <c r="I14" s="27"/>
      <c r="J14" s="28"/>
      <c r="K14" s="29"/>
      <c r="L14" s="34"/>
      <c r="M14" s="34"/>
      <c r="N14" s="2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3">
      <c r="A15" s="22" t="s">
        <v>24</v>
      </c>
      <c r="B15" s="23" t="s">
        <v>25</v>
      </c>
      <c r="C15" s="24"/>
      <c r="D15" s="24"/>
      <c r="E15" s="24"/>
      <c r="F15" s="24"/>
      <c r="G15" s="24"/>
      <c r="H15" s="24"/>
      <c r="I15" s="24"/>
      <c r="J15" s="28"/>
      <c r="K15" s="29"/>
      <c r="L15" s="34"/>
      <c r="M15" s="34"/>
      <c r="N15" s="29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3">
      <c r="A16" s="22" t="s">
        <v>26</v>
      </c>
      <c r="B16" s="23" t="s">
        <v>27</v>
      </c>
      <c r="C16" s="24"/>
      <c r="D16" s="29"/>
      <c r="E16" s="47"/>
      <c r="F16" s="117" t="s">
        <v>10</v>
      </c>
      <c r="G16" s="118"/>
      <c r="H16" s="106"/>
      <c r="I16" s="117" t="s">
        <v>40</v>
      </c>
      <c r="J16" s="106"/>
      <c r="K16" s="29"/>
      <c r="L16" s="34"/>
      <c r="M16" s="34"/>
      <c r="N16" s="29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3">
      <c r="A17" s="22" t="s">
        <v>30</v>
      </c>
      <c r="B17" s="23" t="s">
        <v>31</v>
      </c>
      <c r="C17" s="24"/>
      <c r="D17" s="49" t="s">
        <v>41</v>
      </c>
      <c r="E17" s="25"/>
      <c r="F17" s="51">
        <v>43624</v>
      </c>
      <c r="G17" s="51">
        <v>43625</v>
      </c>
      <c r="H17" s="52" t="s">
        <v>42</v>
      </c>
      <c r="I17" s="37" t="s">
        <v>14</v>
      </c>
      <c r="J17" s="37" t="s">
        <v>15</v>
      </c>
      <c r="K17" s="29"/>
      <c r="L17" s="34"/>
      <c r="M17" s="34"/>
      <c r="N17" s="29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3">
      <c r="A18" s="22" t="s">
        <v>33</v>
      </c>
      <c r="B18" s="23" t="s">
        <v>3</v>
      </c>
      <c r="C18" s="24"/>
      <c r="D18" s="113" t="s">
        <v>44</v>
      </c>
      <c r="E18" s="106"/>
      <c r="F18" s="53">
        <f>'RESERVAS y RESUMEN POR ATLETA'!F29+'RESERVAS PARA ACOMPAÑANTES'!E27</f>
        <v>0</v>
      </c>
      <c r="G18" s="53">
        <f>'RESERVAS y RESUMEN POR ATLETA'!G29+'RESERVAS PARA ACOMPAÑANTES'!F27</f>
        <v>0</v>
      </c>
      <c r="H18" s="53">
        <f>F18+G18</f>
        <v>0</v>
      </c>
      <c r="I18" s="39">
        <v>200</v>
      </c>
      <c r="J18" s="39">
        <f>+H18*I18</f>
        <v>0</v>
      </c>
      <c r="K18" s="29"/>
      <c r="L18" s="34"/>
      <c r="M18" s="34"/>
      <c r="N18" s="29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3">
      <c r="A19" s="22" t="s">
        <v>35</v>
      </c>
      <c r="B19" s="23" t="s">
        <v>36</v>
      </c>
      <c r="C19" s="24"/>
      <c r="D19" s="113" t="s">
        <v>46</v>
      </c>
      <c r="E19" s="106"/>
      <c r="F19" s="53">
        <f>'RESERVAS y RESUMEN POR ATLETA'!$J$29+'RESERVAS PARA ACOMPAÑANTES'!I27</f>
        <v>0</v>
      </c>
      <c r="G19" s="53" t="s">
        <v>47</v>
      </c>
      <c r="H19" s="53">
        <f>F19</f>
        <v>0</v>
      </c>
      <c r="I19" s="39">
        <v>400</v>
      </c>
      <c r="J19" s="39">
        <f>+H19*I19</f>
        <v>0</v>
      </c>
      <c r="K19" s="29"/>
      <c r="L19" s="34"/>
      <c r="M19" s="34"/>
      <c r="N19" s="29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3">
      <c r="A20" s="22" t="s">
        <v>37</v>
      </c>
      <c r="B20" s="23" t="s">
        <v>38</v>
      </c>
      <c r="C20" s="24"/>
      <c r="D20" s="25"/>
      <c r="E20" s="56"/>
      <c r="F20" s="59"/>
      <c r="G20" s="59"/>
      <c r="H20" s="59"/>
      <c r="I20" s="27"/>
      <c r="J20" s="42">
        <f>SUM(J18:J19)</f>
        <v>0</v>
      </c>
      <c r="K20" s="29"/>
      <c r="L20" s="34"/>
      <c r="M20" s="34"/>
      <c r="N20" s="29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3">
      <c r="A21" s="22"/>
      <c r="B21" s="23"/>
      <c r="C21" s="24"/>
      <c r="D21" s="25"/>
      <c r="E21" s="25"/>
      <c r="F21" s="26"/>
      <c r="G21" s="26"/>
      <c r="H21" s="26"/>
      <c r="I21" s="27"/>
      <c r="J21" s="27"/>
      <c r="K21" s="29"/>
      <c r="L21" s="29"/>
      <c r="M21" s="29"/>
      <c r="N21" s="29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3">
      <c r="A22" s="22"/>
      <c r="B22" s="23"/>
      <c r="C22" s="24"/>
      <c r="D22" s="25"/>
      <c r="E22" s="25"/>
      <c r="F22" s="26"/>
      <c r="G22" s="26"/>
      <c r="H22" s="24"/>
      <c r="I22" s="24"/>
      <c r="J22" s="24"/>
      <c r="K22" s="29"/>
      <c r="L22" s="29"/>
      <c r="M22" s="29"/>
      <c r="N22" s="29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24"/>
      <c r="B23" s="24"/>
      <c r="C23" s="24"/>
      <c r="D23" s="24"/>
      <c r="E23" s="24"/>
      <c r="F23" s="24"/>
      <c r="G23" s="24"/>
      <c r="H23" s="113" t="s">
        <v>51</v>
      </c>
      <c r="I23" s="106"/>
      <c r="J23" s="60">
        <f>J13+J20</f>
        <v>0</v>
      </c>
      <c r="K23" s="29"/>
      <c r="L23" s="29"/>
      <c r="M23" s="29"/>
      <c r="N23" s="29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9"/>
      <c r="L24" s="29"/>
      <c r="M24" s="29"/>
      <c r="N24" s="29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9"/>
      <c r="L25" s="29"/>
      <c r="M25" s="29"/>
      <c r="N25" s="29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9"/>
      <c r="L26" s="29"/>
      <c r="M26" s="29"/>
      <c r="N26" s="29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9"/>
      <c r="M27" s="29"/>
      <c r="N27" s="2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5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5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hidden="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hidden="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hidden="1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hidden="1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hidden="1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hidden="1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hidden="1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hidden="1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hidden="1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hidden="1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hidden="1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hidden="1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hidden="1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hidden="1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hidden="1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hidden="1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hidden="1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hidden="1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hidden="1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hidden="1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hidden="1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hidden="1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hidden="1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hidden="1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hidden="1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hidden="1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hidden="1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hidden="1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hidden="1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hidden="1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hidden="1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hidden="1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hidden="1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hidden="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hidden="1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hidden="1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hidden="1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hidden="1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hidden="1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hidden="1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hidden="1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hidden="1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hidden="1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hidden="1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hidden="1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hidden="1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hidden="1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hidden="1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hidden="1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hidden="1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hidden="1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hidden="1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hidden="1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hidden="1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hidden="1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hidden="1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hidden="1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hidden="1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hidden="1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hidden="1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hidden="1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hidden="1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hidden="1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hidden="1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hidden="1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hidden="1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hidden="1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hidden="1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hidden="1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hidden="1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hidden="1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hidden="1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hidden="1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hidden="1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hidden="1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hidden="1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hidden="1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hidden="1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hidden="1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hidden="1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hidden="1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hidden="1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hidden="1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hidden="1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hidden="1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hidden="1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hidden="1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hidden="1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hidden="1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hidden="1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hidden="1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hidden="1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hidden="1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hidden="1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hidden="1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hidden="1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hidden="1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hidden="1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hidden="1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hidden="1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hidden="1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hidden="1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hidden="1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hidden="1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hidden="1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hidden="1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hidden="1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hidden="1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hidden="1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hidden="1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hidden="1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hidden="1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hidden="1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hidden="1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hidden="1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hidden="1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hidden="1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hidden="1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hidden="1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hidden="1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hidden="1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hidden="1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hidden="1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hidden="1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hidden="1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hidden="1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hidden="1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hidden="1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hidden="1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hidden="1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hidden="1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hidden="1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hidden="1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hidden="1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hidden="1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hidden="1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hidden="1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hidden="1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hidden="1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hidden="1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hidden="1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hidden="1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hidden="1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hidden="1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hidden="1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hidden="1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hidden="1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hidden="1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hidden="1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hidden="1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hidden="1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hidden="1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hidden="1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hidden="1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hidden="1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hidden="1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hidden="1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hidden="1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hidden="1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hidden="1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hidden="1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hidden="1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hidden="1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hidden="1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hidden="1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hidden="1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hidden="1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hidden="1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hidden="1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hidden="1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hidden="1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hidden="1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hidden="1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hidden="1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hidden="1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hidden="1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hidden="1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hidden="1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hidden="1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hidden="1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hidden="1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hidden="1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hidden="1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hidden="1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hidden="1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hidden="1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hidden="1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hidden="1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hidden="1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hidden="1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hidden="1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hidden="1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hidden="1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hidden="1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hidden="1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hidden="1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hidden="1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hidden="1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hidden="1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hidden="1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hidden="1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hidden="1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hidden="1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hidden="1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hidden="1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hidden="1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hidden="1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hidden="1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hidden="1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hidden="1" customHeight="1" x14ac:dyDescent="0.25">
      <c r="A245" s="5"/>
      <c r="B245" s="5"/>
      <c r="C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hidden="1" customHeight="1" x14ac:dyDescent="0.25">
      <c r="A246" s="5"/>
      <c r="B246" s="5"/>
      <c r="C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hidden="1" customHeight="1" x14ac:dyDescent="0.25">
      <c r="A247" s="5"/>
      <c r="B247" s="5"/>
      <c r="C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hidden="1" customHeight="1" x14ac:dyDescent="0.25">
      <c r="A248" s="5"/>
      <c r="B248" s="5"/>
      <c r="C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hidden="1" customHeight="1" x14ac:dyDescent="0.25">
      <c r="A249" s="5"/>
      <c r="B249" s="5"/>
      <c r="C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hidden="1" customHeight="1" x14ac:dyDescent="0.25">
      <c r="A250" s="5"/>
      <c r="B250" s="5"/>
      <c r="C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hidden="1" customHeight="1" x14ac:dyDescent="0.25">
      <c r="A251" s="5"/>
      <c r="B251" s="5"/>
      <c r="C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hidden="1" customHeight="1" x14ac:dyDescent="0.25">
      <c r="A252" s="5"/>
      <c r="B252" s="5"/>
      <c r="C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hidden="1" customHeight="1" x14ac:dyDescent="0.25">
      <c r="A253" s="5"/>
      <c r="B253" s="5"/>
      <c r="C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hidden="1" customHeight="1" x14ac:dyDescent="0.25"/>
    <row r="255" spans="1:26" ht="15.75" hidden="1" customHeight="1" x14ac:dyDescent="0.25"/>
    <row r="256" spans="1:26" ht="15.75" hidden="1" customHeight="1" x14ac:dyDescent="0.25"/>
    <row r="257" ht="15.75" hidden="1" customHeight="1" x14ac:dyDescent="0.25"/>
    <row r="258" ht="15.75" hidden="1" customHeight="1" x14ac:dyDescent="0.25"/>
    <row r="259" ht="15.75" hidden="1" customHeight="1" x14ac:dyDescent="0.25"/>
    <row r="260" ht="15.75" hidden="1" customHeight="1" x14ac:dyDescent="0.25"/>
    <row r="261" ht="15.75" hidden="1" customHeight="1" x14ac:dyDescent="0.25"/>
    <row r="262" ht="15.75" hidden="1" customHeight="1" x14ac:dyDescent="0.25"/>
    <row r="263" ht="15.75" hidden="1" customHeight="1" x14ac:dyDescent="0.25"/>
    <row r="264" ht="15.75" hidden="1" customHeight="1" x14ac:dyDescent="0.25"/>
    <row r="265" ht="15.75" hidden="1" customHeight="1" x14ac:dyDescent="0.25"/>
    <row r="266" ht="15.75" hidden="1" customHeight="1" x14ac:dyDescent="0.25"/>
    <row r="267" ht="15.75" hidden="1" customHeight="1" x14ac:dyDescent="0.25"/>
    <row r="268" ht="15.75" hidden="1" customHeight="1" x14ac:dyDescent="0.25"/>
    <row r="269" ht="15.75" hidden="1" customHeight="1" x14ac:dyDescent="0.25"/>
    <row r="270" ht="15.75" hidden="1" customHeight="1" x14ac:dyDescent="0.25"/>
    <row r="271" ht="15.75" hidden="1" customHeight="1" x14ac:dyDescent="0.25"/>
    <row r="272" ht="15.75" hidden="1" customHeight="1" x14ac:dyDescent="0.25"/>
    <row r="273" ht="15.75" hidden="1" customHeight="1" x14ac:dyDescent="0.25"/>
    <row r="274" ht="15.75" hidden="1" customHeight="1" x14ac:dyDescent="0.25"/>
    <row r="275" ht="15.75" hidden="1" customHeight="1" x14ac:dyDescent="0.25"/>
    <row r="276" ht="15.75" hidden="1" customHeight="1" x14ac:dyDescent="0.25"/>
    <row r="277" ht="15.75" hidden="1" customHeight="1" x14ac:dyDescent="0.25"/>
    <row r="278" ht="15.75" hidden="1" customHeight="1" x14ac:dyDescent="0.25"/>
    <row r="279" ht="15.75" hidden="1" customHeight="1" x14ac:dyDescent="0.25"/>
    <row r="280" ht="15.75" hidden="1" customHeight="1" x14ac:dyDescent="0.25"/>
    <row r="281" ht="15.75" hidden="1" customHeight="1" x14ac:dyDescent="0.25"/>
    <row r="282" ht="15.75" hidden="1" customHeight="1" x14ac:dyDescent="0.25"/>
    <row r="283" ht="15.75" hidden="1" customHeight="1" x14ac:dyDescent="0.25"/>
    <row r="284" ht="15.75" hidden="1" customHeight="1" x14ac:dyDescent="0.25"/>
    <row r="285" ht="15.75" hidden="1" customHeight="1" x14ac:dyDescent="0.25"/>
    <row r="286" ht="15.75" hidden="1" customHeight="1" x14ac:dyDescent="0.25"/>
    <row r="287" ht="15.75" hidden="1" customHeight="1" x14ac:dyDescent="0.25"/>
    <row r="288" ht="15.75" hidden="1" customHeight="1" x14ac:dyDescent="0.25"/>
    <row r="289" ht="15.75" hidden="1" customHeight="1" x14ac:dyDescent="0.25"/>
    <row r="290" ht="15.75" hidden="1" customHeight="1" x14ac:dyDescent="0.25"/>
    <row r="291" ht="15.75" hidden="1" customHeight="1" x14ac:dyDescent="0.25"/>
    <row r="292" ht="15.75" hidden="1" customHeight="1" x14ac:dyDescent="0.25"/>
    <row r="293" ht="15.75" hidden="1" customHeight="1" x14ac:dyDescent="0.25"/>
    <row r="294" ht="15.75" hidden="1" customHeight="1" x14ac:dyDescent="0.25"/>
    <row r="295" ht="15.75" hidden="1" customHeight="1" x14ac:dyDescent="0.25"/>
    <row r="296" ht="15.75" hidden="1" customHeight="1" x14ac:dyDescent="0.25"/>
    <row r="297" ht="15.75" hidden="1" customHeight="1" x14ac:dyDescent="0.25"/>
    <row r="298" ht="15.75" hidden="1" customHeight="1" x14ac:dyDescent="0.25"/>
    <row r="299" ht="15.75" hidden="1" customHeight="1" x14ac:dyDescent="0.25"/>
    <row r="300" ht="15.75" hidden="1" customHeight="1" x14ac:dyDescent="0.25"/>
    <row r="301" ht="15.75" hidden="1" customHeight="1" x14ac:dyDescent="0.25"/>
    <row r="302" ht="15.75" hidden="1" customHeight="1" x14ac:dyDescent="0.25"/>
    <row r="303" ht="15.75" hidden="1" customHeight="1" x14ac:dyDescent="0.25"/>
    <row r="304" ht="15.75" hidden="1" customHeight="1" x14ac:dyDescent="0.25"/>
    <row r="305" ht="15.75" hidden="1" customHeight="1" x14ac:dyDescent="0.25"/>
    <row r="306" ht="15.75" hidden="1" customHeight="1" x14ac:dyDescent="0.25"/>
    <row r="307" ht="15.75" hidden="1" customHeight="1" x14ac:dyDescent="0.25"/>
    <row r="308" ht="15.75" hidden="1" customHeight="1" x14ac:dyDescent="0.25"/>
    <row r="309" ht="15.75" hidden="1" customHeight="1" x14ac:dyDescent="0.25"/>
    <row r="310" ht="15.75" hidden="1" customHeight="1" x14ac:dyDescent="0.25"/>
    <row r="311" ht="15.75" hidden="1" customHeight="1" x14ac:dyDescent="0.25"/>
    <row r="312" ht="15.75" hidden="1" customHeight="1" x14ac:dyDescent="0.25"/>
    <row r="313" ht="15.75" hidden="1" customHeight="1" x14ac:dyDescent="0.25"/>
    <row r="314" ht="15.75" hidden="1" customHeight="1" x14ac:dyDescent="0.25"/>
    <row r="315" ht="15.75" hidden="1" customHeight="1" x14ac:dyDescent="0.25"/>
    <row r="316" ht="15.75" hidden="1" customHeight="1" x14ac:dyDescent="0.25"/>
    <row r="317" ht="15.75" hidden="1" customHeight="1" x14ac:dyDescent="0.25"/>
    <row r="318" ht="15.75" hidden="1" customHeight="1" x14ac:dyDescent="0.25"/>
    <row r="319" ht="15.75" hidden="1" customHeight="1" x14ac:dyDescent="0.25"/>
    <row r="320" ht="15.75" hidden="1" customHeight="1" x14ac:dyDescent="0.25"/>
    <row r="321" ht="15.75" hidden="1" customHeight="1" x14ac:dyDescent="0.25"/>
    <row r="322" ht="15.75" hidden="1" customHeight="1" x14ac:dyDescent="0.25"/>
    <row r="323" ht="15.75" hidden="1" customHeight="1" x14ac:dyDescent="0.25"/>
    <row r="324" ht="15.75" hidden="1" customHeight="1" x14ac:dyDescent="0.25"/>
    <row r="325" ht="15.75" hidden="1" customHeight="1" x14ac:dyDescent="0.25"/>
    <row r="326" ht="15.75" hidden="1" customHeight="1" x14ac:dyDescent="0.25"/>
    <row r="327" ht="15.75" hidden="1" customHeight="1" x14ac:dyDescent="0.25"/>
    <row r="328" ht="15.75" hidden="1" customHeight="1" x14ac:dyDescent="0.25"/>
    <row r="329" ht="15.75" hidden="1" customHeight="1" x14ac:dyDescent="0.25"/>
    <row r="330" ht="15.75" hidden="1" customHeight="1" x14ac:dyDescent="0.25"/>
    <row r="331" ht="15.75" hidden="1" customHeight="1" x14ac:dyDescent="0.25"/>
    <row r="332" ht="15.75" hidden="1" customHeight="1" x14ac:dyDescent="0.25"/>
    <row r="333" ht="15.75" hidden="1" customHeight="1" x14ac:dyDescent="0.25"/>
    <row r="334" ht="15.75" hidden="1" customHeight="1" x14ac:dyDescent="0.25"/>
    <row r="335" ht="15.75" hidden="1" customHeight="1" x14ac:dyDescent="0.25"/>
    <row r="336" ht="15.75" hidden="1" customHeight="1" x14ac:dyDescent="0.25"/>
    <row r="337" ht="15.75" hidden="1" customHeight="1" x14ac:dyDescent="0.25"/>
    <row r="338" ht="15.75" hidden="1" customHeight="1" x14ac:dyDescent="0.25"/>
    <row r="339" ht="15.75" hidden="1" customHeight="1" x14ac:dyDescent="0.25"/>
    <row r="340" ht="15.75" hidden="1" customHeight="1" x14ac:dyDescent="0.25"/>
    <row r="341" ht="15.75" hidden="1" customHeight="1" x14ac:dyDescent="0.25"/>
    <row r="342" ht="15.75" hidden="1" customHeight="1" x14ac:dyDescent="0.25"/>
    <row r="343" ht="15.75" hidden="1" customHeight="1" x14ac:dyDescent="0.25"/>
    <row r="344" ht="15.75" hidden="1" customHeight="1" x14ac:dyDescent="0.25"/>
    <row r="345" ht="15.75" hidden="1" customHeight="1" x14ac:dyDescent="0.25"/>
    <row r="346" ht="15.75" hidden="1" customHeight="1" x14ac:dyDescent="0.25"/>
    <row r="347" ht="15.75" hidden="1" customHeight="1" x14ac:dyDescent="0.25"/>
    <row r="348" ht="15.75" hidden="1" customHeight="1" x14ac:dyDescent="0.25"/>
    <row r="349" ht="15.75" hidden="1" customHeight="1" x14ac:dyDescent="0.25"/>
    <row r="350" ht="15.75" hidden="1" customHeight="1" x14ac:dyDescent="0.25"/>
    <row r="351" ht="15.75" hidden="1" customHeight="1" x14ac:dyDescent="0.25"/>
    <row r="352" ht="15.75" hidden="1" customHeight="1" x14ac:dyDescent="0.25"/>
    <row r="353" ht="15.75" hidden="1" customHeight="1" x14ac:dyDescent="0.25"/>
    <row r="354" ht="15.75" hidden="1" customHeight="1" x14ac:dyDescent="0.25"/>
    <row r="355" ht="15.75" hidden="1" customHeight="1" x14ac:dyDescent="0.25"/>
    <row r="356" ht="15.75" hidden="1" customHeight="1" x14ac:dyDescent="0.25"/>
    <row r="357" ht="15.75" hidden="1" customHeight="1" x14ac:dyDescent="0.25"/>
    <row r="358" ht="15.75" hidden="1" customHeight="1" x14ac:dyDescent="0.25"/>
    <row r="359" ht="15.75" hidden="1" customHeight="1" x14ac:dyDescent="0.25"/>
    <row r="360" ht="15.75" hidden="1" customHeight="1" x14ac:dyDescent="0.25"/>
    <row r="361" ht="15.75" hidden="1" customHeight="1" x14ac:dyDescent="0.25"/>
    <row r="362" ht="15.75" hidden="1" customHeight="1" x14ac:dyDescent="0.25"/>
    <row r="363" ht="15.75" hidden="1" customHeight="1" x14ac:dyDescent="0.25"/>
    <row r="364" ht="15.75" hidden="1" customHeight="1" x14ac:dyDescent="0.25"/>
    <row r="365" ht="15.75" hidden="1" customHeight="1" x14ac:dyDescent="0.25"/>
    <row r="366" ht="15.75" hidden="1" customHeight="1" x14ac:dyDescent="0.25"/>
    <row r="367" ht="15.75" hidden="1" customHeight="1" x14ac:dyDescent="0.25"/>
    <row r="368" ht="15.75" hidden="1" customHeight="1" x14ac:dyDescent="0.25"/>
    <row r="369" ht="15.75" hidden="1" customHeight="1" x14ac:dyDescent="0.25"/>
    <row r="370" ht="15.75" hidden="1" customHeight="1" x14ac:dyDescent="0.25"/>
    <row r="371" ht="15.75" hidden="1" customHeight="1" x14ac:dyDescent="0.25"/>
    <row r="372" ht="15.75" hidden="1" customHeight="1" x14ac:dyDescent="0.25"/>
    <row r="373" ht="15.75" hidden="1" customHeight="1" x14ac:dyDescent="0.25"/>
    <row r="374" ht="15.75" hidden="1" customHeight="1" x14ac:dyDescent="0.25"/>
    <row r="375" ht="15.75" hidden="1" customHeight="1" x14ac:dyDescent="0.25"/>
    <row r="376" ht="15.75" hidden="1" customHeight="1" x14ac:dyDescent="0.25"/>
    <row r="377" ht="15.75" hidden="1" customHeight="1" x14ac:dyDescent="0.25"/>
    <row r="378" ht="15.75" hidden="1" customHeight="1" x14ac:dyDescent="0.25"/>
    <row r="379" ht="15.75" hidden="1" customHeight="1" x14ac:dyDescent="0.25"/>
    <row r="380" ht="15.75" hidden="1" customHeight="1" x14ac:dyDescent="0.25"/>
    <row r="381" ht="15.75" hidden="1" customHeight="1" x14ac:dyDescent="0.25"/>
    <row r="382" ht="15.75" hidden="1" customHeight="1" x14ac:dyDescent="0.25"/>
    <row r="383" ht="15.75" hidden="1" customHeight="1" x14ac:dyDescent="0.25"/>
    <row r="384" ht="15.75" hidden="1" customHeight="1" x14ac:dyDescent="0.25"/>
    <row r="385" ht="15.75" hidden="1" customHeight="1" x14ac:dyDescent="0.25"/>
    <row r="386" ht="15.75" hidden="1" customHeight="1" x14ac:dyDescent="0.25"/>
    <row r="387" ht="15.75" hidden="1" customHeight="1" x14ac:dyDescent="0.25"/>
    <row r="388" ht="15.75" hidden="1" customHeight="1" x14ac:dyDescent="0.25"/>
    <row r="389" ht="15.75" hidden="1" customHeight="1" x14ac:dyDescent="0.25"/>
    <row r="390" ht="15.75" hidden="1" customHeight="1" x14ac:dyDescent="0.25"/>
    <row r="391" ht="15.75" hidden="1" customHeight="1" x14ac:dyDescent="0.25"/>
    <row r="392" ht="15.75" hidden="1" customHeight="1" x14ac:dyDescent="0.25"/>
    <row r="393" ht="15.75" hidden="1" customHeight="1" x14ac:dyDescent="0.25"/>
    <row r="394" ht="15.75" hidden="1" customHeight="1" x14ac:dyDescent="0.25"/>
    <row r="395" ht="15.75" hidden="1" customHeight="1" x14ac:dyDescent="0.25"/>
    <row r="396" ht="15.75" hidden="1" customHeight="1" x14ac:dyDescent="0.25"/>
    <row r="397" ht="15.75" hidden="1" customHeight="1" x14ac:dyDescent="0.25"/>
    <row r="398" ht="15.75" hidden="1" customHeight="1" x14ac:dyDescent="0.25"/>
    <row r="399" ht="15.75" hidden="1" customHeight="1" x14ac:dyDescent="0.25"/>
    <row r="400" ht="15.75" hidden="1" customHeight="1" x14ac:dyDescent="0.25"/>
    <row r="401" ht="15.75" hidden="1" customHeight="1" x14ac:dyDescent="0.25"/>
    <row r="402" ht="15.75" hidden="1" customHeight="1" x14ac:dyDescent="0.25"/>
    <row r="403" ht="15.75" hidden="1" customHeight="1" x14ac:dyDescent="0.25"/>
    <row r="404" ht="15.75" hidden="1" customHeight="1" x14ac:dyDescent="0.25"/>
    <row r="405" ht="15.75" hidden="1" customHeight="1" x14ac:dyDescent="0.25"/>
    <row r="406" ht="15.75" hidden="1" customHeight="1" x14ac:dyDescent="0.25"/>
    <row r="407" ht="15.75" hidden="1" customHeight="1" x14ac:dyDescent="0.25"/>
    <row r="408" ht="15.75" hidden="1" customHeight="1" x14ac:dyDescent="0.25"/>
    <row r="409" ht="15.75" hidden="1" customHeight="1" x14ac:dyDescent="0.25"/>
    <row r="410" ht="15.75" hidden="1" customHeight="1" x14ac:dyDescent="0.25"/>
    <row r="411" ht="15.75" hidden="1" customHeight="1" x14ac:dyDescent="0.25"/>
    <row r="412" ht="15.75" hidden="1" customHeight="1" x14ac:dyDescent="0.25"/>
    <row r="413" ht="15.75" hidden="1" customHeight="1" x14ac:dyDescent="0.25"/>
    <row r="414" ht="15.75" hidden="1" customHeight="1" x14ac:dyDescent="0.25"/>
    <row r="415" ht="15.75" hidden="1" customHeight="1" x14ac:dyDescent="0.25"/>
    <row r="416" ht="15.75" hidden="1" customHeight="1" x14ac:dyDescent="0.25"/>
    <row r="417" ht="15.75" hidden="1" customHeight="1" x14ac:dyDescent="0.25"/>
    <row r="418" ht="15.75" hidden="1" customHeight="1" x14ac:dyDescent="0.25"/>
    <row r="419" ht="15.75" hidden="1" customHeight="1" x14ac:dyDescent="0.25"/>
    <row r="420" ht="15.75" hidden="1" customHeight="1" x14ac:dyDescent="0.25"/>
    <row r="421" ht="15.75" hidden="1" customHeight="1" x14ac:dyDescent="0.25"/>
    <row r="422" ht="15.75" hidden="1" customHeight="1" x14ac:dyDescent="0.25"/>
    <row r="423" ht="15.75" hidden="1" customHeight="1" x14ac:dyDescent="0.25"/>
    <row r="424" ht="15.75" hidden="1" customHeight="1" x14ac:dyDescent="0.25"/>
    <row r="425" ht="15.75" hidden="1" customHeight="1" x14ac:dyDescent="0.25"/>
    <row r="426" ht="15.75" hidden="1" customHeight="1" x14ac:dyDescent="0.25"/>
    <row r="427" ht="15.75" hidden="1" customHeight="1" x14ac:dyDescent="0.25"/>
    <row r="428" ht="15.75" hidden="1" customHeight="1" x14ac:dyDescent="0.25"/>
    <row r="429" ht="15.75" hidden="1" customHeight="1" x14ac:dyDescent="0.25"/>
    <row r="430" ht="15.75" hidden="1" customHeight="1" x14ac:dyDescent="0.25"/>
    <row r="431" ht="15.75" hidden="1" customHeight="1" x14ac:dyDescent="0.25"/>
    <row r="432" ht="15.75" hidden="1" customHeight="1" x14ac:dyDescent="0.25"/>
    <row r="433" ht="15.75" hidden="1" customHeight="1" x14ac:dyDescent="0.25"/>
    <row r="434" ht="15.75" hidden="1" customHeight="1" x14ac:dyDescent="0.25"/>
    <row r="435" ht="15.75" hidden="1" customHeight="1" x14ac:dyDescent="0.25"/>
    <row r="436" ht="15.75" hidden="1" customHeight="1" x14ac:dyDescent="0.25"/>
    <row r="437" ht="15.75" hidden="1" customHeight="1" x14ac:dyDescent="0.25"/>
    <row r="438" ht="15.75" hidden="1" customHeight="1" x14ac:dyDescent="0.25"/>
    <row r="439" ht="15.75" hidden="1" customHeight="1" x14ac:dyDescent="0.25"/>
    <row r="440" ht="15.75" hidden="1" customHeight="1" x14ac:dyDescent="0.25"/>
    <row r="441" ht="15.75" hidden="1" customHeight="1" x14ac:dyDescent="0.25"/>
    <row r="442" ht="15.75" hidden="1" customHeight="1" x14ac:dyDescent="0.25"/>
    <row r="443" ht="15.75" hidden="1" customHeight="1" x14ac:dyDescent="0.25"/>
    <row r="444" ht="15.75" hidden="1" customHeight="1" x14ac:dyDescent="0.25"/>
    <row r="445" ht="15.75" hidden="1" customHeight="1" x14ac:dyDescent="0.25"/>
    <row r="446" ht="15.75" hidden="1" customHeight="1" x14ac:dyDescent="0.25"/>
    <row r="447" ht="15.75" hidden="1" customHeight="1" x14ac:dyDescent="0.25"/>
    <row r="448" ht="15.75" hidden="1" customHeight="1" x14ac:dyDescent="0.25"/>
    <row r="449" ht="15.75" hidden="1" customHeight="1" x14ac:dyDescent="0.25"/>
    <row r="450" ht="15.75" hidden="1" customHeight="1" x14ac:dyDescent="0.25"/>
    <row r="451" ht="15.75" hidden="1" customHeight="1" x14ac:dyDescent="0.25"/>
    <row r="452" ht="15.75" hidden="1" customHeight="1" x14ac:dyDescent="0.25"/>
    <row r="453" ht="15.75" hidden="1" customHeight="1" x14ac:dyDescent="0.25"/>
    <row r="454" ht="15.75" hidden="1" customHeight="1" x14ac:dyDescent="0.25"/>
    <row r="455" ht="15.75" hidden="1" customHeight="1" x14ac:dyDescent="0.25"/>
    <row r="456" ht="15.75" hidden="1" customHeight="1" x14ac:dyDescent="0.25"/>
    <row r="457" ht="15.75" hidden="1" customHeight="1" x14ac:dyDescent="0.25"/>
    <row r="458" ht="15.75" hidden="1" customHeight="1" x14ac:dyDescent="0.25"/>
    <row r="459" ht="15.75" hidden="1" customHeight="1" x14ac:dyDescent="0.25"/>
    <row r="460" ht="15.75" hidden="1" customHeight="1" x14ac:dyDescent="0.25"/>
    <row r="461" ht="15.75" hidden="1" customHeight="1" x14ac:dyDescent="0.25"/>
    <row r="462" ht="15.75" hidden="1" customHeight="1" x14ac:dyDescent="0.25"/>
    <row r="463" ht="15.75" hidden="1" customHeight="1" x14ac:dyDescent="0.25"/>
    <row r="464" ht="15.75" hidden="1" customHeight="1" x14ac:dyDescent="0.25"/>
    <row r="465" ht="15.75" hidden="1" customHeight="1" x14ac:dyDescent="0.25"/>
    <row r="466" ht="15.75" hidden="1" customHeight="1" x14ac:dyDescent="0.25"/>
    <row r="467" ht="15.75" hidden="1" customHeight="1" x14ac:dyDescent="0.25"/>
    <row r="468" ht="15.75" hidden="1" customHeight="1" x14ac:dyDescent="0.25"/>
    <row r="469" ht="15.75" hidden="1" customHeight="1" x14ac:dyDescent="0.25"/>
    <row r="470" ht="15.75" hidden="1" customHeight="1" x14ac:dyDescent="0.25"/>
    <row r="471" ht="15.75" hidden="1" customHeight="1" x14ac:dyDescent="0.25"/>
    <row r="472" ht="15.75" hidden="1" customHeight="1" x14ac:dyDescent="0.25"/>
    <row r="473" ht="15.75" hidden="1" customHeight="1" x14ac:dyDescent="0.25"/>
    <row r="474" ht="15.75" hidden="1" customHeight="1" x14ac:dyDescent="0.25"/>
    <row r="475" ht="15.75" hidden="1" customHeight="1" x14ac:dyDescent="0.25"/>
    <row r="476" ht="15.75" hidden="1" customHeight="1" x14ac:dyDescent="0.25"/>
    <row r="477" ht="15.75" hidden="1" customHeight="1" x14ac:dyDescent="0.25"/>
    <row r="478" ht="15.75" hidden="1" customHeight="1" x14ac:dyDescent="0.25"/>
    <row r="479" ht="15.75" hidden="1" customHeight="1" x14ac:dyDescent="0.25"/>
    <row r="480" ht="15.75" hidden="1" customHeight="1" x14ac:dyDescent="0.25"/>
    <row r="481" ht="15.75" hidden="1" customHeight="1" x14ac:dyDescent="0.25"/>
    <row r="482" ht="15.75" hidden="1" customHeight="1" x14ac:dyDescent="0.25"/>
    <row r="483" ht="15.75" hidden="1" customHeight="1" x14ac:dyDescent="0.25"/>
    <row r="484" ht="15.75" hidden="1" customHeight="1" x14ac:dyDescent="0.25"/>
    <row r="485" ht="15.75" hidden="1" customHeight="1" x14ac:dyDescent="0.25"/>
    <row r="486" ht="15.75" hidden="1" customHeight="1" x14ac:dyDescent="0.25"/>
    <row r="487" ht="15.75" hidden="1" customHeight="1" x14ac:dyDescent="0.25"/>
    <row r="488" ht="15.75" hidden="1" customHeight="1" x14ac:dyDescent="0.25"/>
    <row r="489" ht="15.75" hidden="1" customHeight="1" x14ac:dyDescent="0.25"/>
    <row r="490" ht="15.75" hidden="1" customHeight="1" x14ac:dyDescent="0.25"/>
    <row r="491" ht="15.75" hidden="1" customHeight="1" x14ac:dyDescent="0.25"/>
    <row r="492" ht="15.75" hidden="1" customHeight="1" x14ac:dyDescent="0.25"/>
    <row r="493" ht="15.75" hidden="1" customHeight="1" x14ac:dyDescent="0.25"/>
    <row r="494" ht="15.75" hidden="1" customHeight="1" x14ac:dyDescent="0.25"/>
    <row r="495" ht="15.75" hidden="1" customHeight="1" x14ac:dyDescent="0.25"/>
    <row r="496" ht="15.75" hidden="1" customHeight="1" x14ac:dyDescent="0.25"/>
    <row r="497" ht="15.75" hidden="1" customHeight="1" x14ac:dyDescent="0.25"/>
    <row r="498" ht="15.75" hidden="1" customHeight="1" x14ac:dyDescent="0.25"/>
    <row r="499" ht="15.75" hidden="1" customHeight="1" x14ac:dyDescent="0.25"/>
    <row r="500" ht="15.75" hidden="1" customHeight="1" x14ac:dyDescent="0.25"/>
    <row r="501" ht="15.75" hidden="1" customHeight="1" x14ac:dyDescent="0.25"/>
    <row r="502" ht="15.75" hidden="1" customHeight="1" x14ac:dyDescent="0.25"/>
    <row r="503" ht="15.75" hidden="1" customHeight="1" x14ac:dyDescent="0.25"/>
    <row r="504" ht="15.75" hidden="1" customHeight="1" x14ac:dyDescent="0.25"/>
    <row r="505" ht="15.75" hidden="1" customHeight="1" x14ac:dyDescent="0.25"/>
    <row r="506" ht="15.75" hidden="1" customHeight="1" x14ac:dyDescent="0.25"/>
    <row r="507" ht="15.75" hidden="1" customHeight="1" x14ac:dyDescent="0.25"/>
    <row r="508" ht="15.75" hidden="1" customHeight="1" x14ac:dyDescent="0.25"/>
    <row r="509" ht="15.75" hidden="1" customHeight="1" x14ac:dyDescent="0.25"/>
    <row r="510" ht="15.75" hidden="1" customHeight="1" x14ac:dyDescent="0.25"/>
    <row r="511" ht="15.75" hidden="1" customHeight="1" x14ac:dyDescent="0.25"/>
    <row r="512" ht="15.75" hidden="1" customHeight="1" x14ac:dyDescent="0.25"/>
    <row r="513" ht="15.75" hidden="1" customHeight="1" x14ac:dyDescent="0.25"/>
    <row r="514" ht="15.75" hidden="1" customHeight="1" x14ac:dyDescent="0.25"/>
    <row r="515" ht="15.75" hidden="1" customHeight="1" x14ac:dyDescent="0.25"/>
    <row r="516" ht="15.75" hidden="1" customHeight="1" x14ac:dyDescent="0.25"/>
    <row r="517" ht="15.75" hidden="1" customHeight="1" x14ac:dyDescent="0.25"/>
    <row r="518" ht="15.75" hidden="1" customHeight="1" x14ac:dyDescent="0.25"/>
    <row r="519" ht="15.75" hidden="1" customHeight="1" x14ac:dyDescent="0.25"/>
    <row r="520" ht="15.75" hidden="1" customHeight="1" x14ac:dyDescent="0.25"/>
    <row r="521" ht="15.75" hidden="1" customHeight="1" x14ac:dyDescent="0.25"/>
    <row r="522" ht="15.75" hidden="1" customHeight="1" x14ac:dyDescent="0.25"/>
    <row r="523" ht="15.75" hidden="1" customHeight="1" x14ac:dyDescent="0.25"/>
    <row r="524" ht="15.75" hidden="1" customHeight="1" x14ac:dyDescent="0.25"/>
    <row r="525" ht="15.75" hidden="1" customHeight="1" x14ac:dyDescent="0.25"/>
    <row r="526" ht="15.75" hidden="1" customHeight="1" x14ac:dyDescent="0.25"/>
    <row r="527" ht="15.75" hidden="1" customHeight="1" x14ac:dyDescent="0.25"/>
    <row r="528" ht="15.75" hidden="1" customHeight="1" x14ac:dyDescent="0.25"/>
    <row r="529" ht="15.75" hidden="1" customHeight="1" x14ac:dyDescent="0.25"/>
    <row r="530" ht="15.75" hidden="1" customHeight="1" x14ac:dyDescent="0.25"/>
    <row r="531" ht="15.75" hidden="1" customHeight="1" x14ac:dyDescent="0.25"/>
    <row r="532" ht="15.75" hidden="1" customHeight="1" x14ac:dyDescent="0.25"/>
    <row r="533" ht="15.75" hidden="1" customHeight="1" x14ac:dyDescent="0.25"/>
    <row r="534" ht="15.75" hidden="1" customHeight="1" x14ac:dyDescent="0.25"/>
    <row r="535" ht="15.75" hidden="1" customHeight="1" x14ac:dyDescent="0.25"/>
    <row r="536" ht="15.75" hidden="1" customHeight="1" x14ac:dyDescent="0.25"/>
    <row r="537" ht="15.75" hidden="1" customHeight="1" x14ac:dyDescent="0.25"/>
    <row r="538" ht="15.75" hidden="1" customHeight="1" x14ac:dyDescent="0.25"/>
    <row r="539" ht="15.75" hidden="1" customHeight="1" x14ac:dyDescent="0.25"/>
    <row r="540" ht="15.75" hidden="1" customHeight="1" x14ac:dyDescent="0.25"/>
    <row r="541" ht="15.75" hidden="1" customHeight="1" x14ac:dyDescent="0.25"/>
    <row r="542" ht="15.75" hidden="1" customHeight="1" x14ac:dyDescent="0.25"/>
    <row r="543" ht="15.75" hidden="1" customHeight="1" x14ac:dyDescent="0.25"/>
    <row r="544" ht="15.75" hidden="1" customHeight="1" x14ac:dyDescent="0.25"/>
    <row r="545" ht="15.75" hidden="1" customHeight="1" x14ac:dyDescent="0.25"/>
    <row r="546" ht="15.75" hidden="1" customHeight="1" x14ac:dyDescent="0.25"/>
    <row r="547" ht="15.75" hidden="1" customHeight="1" x14ac:dyDescent="0.25"/>
    <row r="548" ht="15.75" hidden="1" customHeight="1" x14ac:dyDescent="0.25"/>
    <row r="549" ht="15.75" hidden="1" customHeight="1" x14ac:dyDescent="0.25"/>
    <row r="550" ht="15.75" hidden="1" customHeight="1" x14ac:dyDescent="0.25"/>
    <row r="551" ht="15.75" hidden="1" customHeight="1" x14ac:dyDescent="0.25"/>
    <row r="552" ht="15.75" hidden="1" customHeight="1" x14ac:dyDescent="0.25"/>
    <row r="553" ht="15.75" hidden="1" customHeight="1" x14ac:dyDescent="0.25"/>
    <row r="554" ht="15.75" hidden="1" customHeight="1" x14ac:dyDescent="0.25"/>
    <row r="555" ht="15.75" hidden="1" customHeight="1" x14ac:dyDescent="0.25"/>
    <row r="556" ht="15.75" hidden="1" customHeight="1" x14ac:dyDescent="0.25"/>
    <row r="557" ht="15.75" hidden="1" customHeight="1" x14ac:dyDescent="0.25"/>
    <row r="558" ht="15.75" hidden="1" customHeight="1" x14ac:dyDescent="0.25"/>
    <row r="559" ht="15.75" hidden="1" customHeight="1" x14ac:dyDescent="0.25"/>
    <row r="560" ht="15.75" hidden="1" customHeight="1" x14ac:dyDescent="0.25"/>
    <row r="561" ht="15.75" hidden="1" customHeight="1" x14ac:dyDescent="0.25"/>
    <row r="562" ht="15.75" hidden="1" customHeight="1" x14ac:dyDescent="0.25"/>
    <row r="563" ht="15.75" hidden="1" customHeight="1" x14ac:dyDescent="0.25"/>
    <row r="564" ht="15.75" hidden="1" customHeight="1" x14ac:dyDescent="0.25"/>
    <row r="565" ht="15.75" hidden="1" customHeight="1" x14ac:dyDescent="0.25"/>
    <row r="566" ht="15.75" hidden="1" customHeight="1" x14ac:dyDescent="0.25"/>
    <row r="567" ht="15.75" hidden="1" customHeight="1" x14ac:dyDescent="0.25"/>
    <row r="568" ht="15.75" hidden="1" customHeight="1" x14ac:dyDescent="0.25"/>
    <row r="569" ht="15.75" hidden="1" customHeight="1" x14ac:dyDescent="0.25"/>
    <row r="570" ht="15.75" hidden="1" customHeight="1" x14ac:dyDescent="0.25"/>
    <row r="571" ht="15.75" hidden="1" customHeight="1" x14ac:dyDescent="0.25"/>
    <row r="572" ht="15.75" hidden="1" customHeight="1" x14ac:dyDescent="0.25"/>
    <row r="573" ht="15.75" hidden="1" customHeight="1" x14ac:dyDescent="0.25"/>
    <row r="574" ht="15.75" hidden="1" customHeight="1" x14ac:dyDescent="0.25"/>
    <row r="575" ht="15.75" hidden="1" customHeight="1" x14ac:dyDescent="0.25"/>
    <row r="576" ht="15.75" hidden="1" customHeight="1" x14ac:dyDescent="0.25"/>
    <row r="577" ht="15.75" hidden="1" customHeight="1" x14ac:dyDescent="0.25"/>
    <row r="578" ht="15.75" hidden="1" customHeight="1" x14ac:dyDescent="0.25"/>
    <row r="579" ht="15.75" hidden="1" customHeight="1" x14ac:dyDescent="0.25"/>
    <row r="580" ht="15.75" hidden="1" customHeight="1" x14ac:dyDescent="0.25"/>
    <row r="581" ht="15.75" hidden="1" customHeight="1" x14ac:dyDescent="0.25"/>
    <row r="582" ht="15.75" hidden="1" customHeight="1" x14ac:dyDescent="0.25"/>
    <row r="583" ht="15.75" hidden="1" customHeight="1" x14ac:dyDescent="0.25"/>
    <row r="584" ht="15.75" hidden="1" customHeight="1" x14ac:dyDescent="0.25"/>
    <row r="585" ht="15.75" hidden="1" customHeight="1" x14ac:dyDescent="0.25"/>
    <row r="586" ht="15.75" hidden="1" customHeight="1" x14ac:dyDescent="0.25"/>
    <row r="587" ht="15.75" hidden="1" customHeight="1" x14ac:dyDescent="0.25"/>
    <row r="588" ht="15.75" hidden="1" customHeight="1" x14ac:dyDescent="0.25"/>
    <row r="589" ht="15.75" hidden="1" customHeight="1" x14ac:dyDescent="0.25"/>
    <row r="590" ht="15.75" hidden="1" customHeight="1" x14ac:dyDescent="0.25"/>
    <row r="591" ht="15.75" hidden="1" customHeight="1" x14ac:dyDescent="0.25"/>
    <row r="592" ht="15.75" hidden="1" customHeight="1" x14ac:dyDescent="0.25"/>
    <row r="593" ht="15.75" hidden="1" customHeight="1" x14ac:dyDescent="0.25"/>
    <row r="594" ht="15.75" hidden="1" customHeight="1" x14ac:dyDescent="0.25"/>
    <row r="595" ht="15.75" hidden="1" customHeight="1" x14ac:dyDescent="0.25"/>
    <row r="596" ht="15.75" hidden="1" customHeight="1" x14ac:dyDescent="0.25"/>
    <row r="597" ht="15.75" hidden="1" customHeight="1" x14ac:dyDescent="0.25"/>
    <row r="598" ht="15.75" hidden="1" customHeight="1" x14ac:dyDescent="0.25"/>
    <row r="599" ht="15.75" hidden="1" customHeight="1" x14ac:dyDescent="0.25"/>
    <row r="600" ht="15.75" hidden="1" customHeight="1" x14ac:dyDescent="0.25"/>
    <row r="601" ht="15.75" hidden="1" customHeight="1" x14ac:dyDescent="0.25"/>
    <row r="602" ht="15.75" hidden="1" customHeight="1" x14ac:dyDescent="0.25"/>
    <row r="603" ht="15.75" hidden="1" customHeight="1" x14ac:dyDescent="0.25"/>
    <row r="604" ht="15.75" hidden="1" customHeight="1" x14ac:dyDescent="0.25"/>
    <row r="605" ht="15.75" hidden="1" customHeight="1" x14ac:dyDescent="0.25"/>
    <row r="606" ht="15.75" hidden="1" customHeight="1" x14ac:dyDescent="0.25"/>
    <row r="607" ht="15.75" hidden="1" customHeight="1" x14ac:dyDescent="0.25"/>
    <row r="608" ht="15.75" hidden="1" customHeight="1" x14ac:dyDescent="0.25"/>
    <row r="609" ht="15.75" hidden="1" customHeight="1" x14ac:dyDescent="0.25"/>
    <row r="610" ht="15.75" hidden="1" customHeight="1" x14ac:dyDescent="0.25"/>
    <row r="611" ht="15.75" hidden="1" customHeight="1" x14ac:dyDescent="0.25"/>
    <row r="612" ht="15.75" hidden="1" customHeight="1" x14ac:dyDescent="0.25"/>
    <row r="613" ht="15.75" hidden="1" customHeight="1" x14ac:dyDescent="0.25"/>
    <row r="614" ht="15.75" hidden="1" customHeight="1" x14ac:dyDescent="0.25"/>
    <row r="615" ht="15.75" hidden="1" customHeight="1" x14ac:dyDescent="0.25"/>
    <row r="616" ht="15.75" hidden="1" customHeight="1" x14ac:dyDescent="0.25"/>
    <row r="617" ht="15.75" hidden="1" customHeight="1" x14ac:dyDescent="0.25"/>
    <row r="618" ht="15.75" hidden="1" customHeight="1" x14ac:dyDescent="0.25"/>
    <row r="619" ht="15.75" hidden="1" customHeight="1" x14ac:dyDescent="0.25"/>
    <row r="620" ht="15.75" hidden="1" customHeight="1" x14ac:dyDescent="0.25"/>
    <row r="621" ht="15.75" hidden="1" customHeight="1" x14ac:dyDescent="0.25"/>
    <row r="622" ht="15.75" hidden="1" customHeight="1" x14ac:dyDescent="0.25"/>
    <row r="623" ht="15.75" hidden="1" customHeight="1" x14ac:dyDescent="0.25"/>
    <row r="624" ht="15.75" hidden="1" customHeight="1" x14ac:dyDescent="0.25"/>
    <row r="625" ht="15.75" hidden="1" customHeight="1" x14ac:dyDescent="0.25"/>
    <row r="626" ht="15.75" hidden="1" customHeight="1" x14ac:dyDescent="0.25"/>
    <row r="627" ht="15.75" hidden="1" customHeight="1" x14ac:dyDescent="0.25"/>
    <row r="628" ht="15.75" hidden="1" customHeight="1" x14ac:dyDescent="0.25"/>
    <row r="629" ht="15.75" hidden="1" customHeight="1" x14ac:dyDescent="0.25"/>
    <row r="630" ht="15.75" hidden="1" customHeight="1" x14ac:dyDescent="0.25"/>
    <row r="631" ht="15.75" hidden="1" customHeight="1" x14ac:dyDescent="0.25"/>
    <row r="632" ht="15.75" hidden="1" customHeight="1" x14ac:dyDescent="0.25"/>
    <row r="633" ht="15.75" hidden="1" customHeight="1" x14ac:dyDescent="0.25"/>
    <row r="634" ht="15.75" hidden="1" customHeight="1" x14ac:dyDescent="0.25"/>
    <row r="635" ht="15.75" hidden="1" customHeight="1" x14ac:dyDescent="0.25"/>
    <row r="636" ht="15.75" hidden="1" customHeight="1" x14ac:dyDescent="0.25"/>
    <row r="637" ht="15.75" hidden="1" customHeight="1" x14ac:dyDescent="0.25"/>
    <row r="638" ht="15.75" hidden="1" customHeight="1" x14ac:dyDescent="0.25"/>
    <row r="639" ht="15.75" hidden="1" customHeight="1" x14ac:dyDescent="0.25"/>
    <row r="640" ht="15.75" hidden="1" customHeight="1" x14ac:dyDescent="0.25"/>
    <row r="641" ht="15.75" hidden="1" customHeight="1" x14ac:dyDescent="0.25"/>
    <row r="642" ht="15.75" hidden="1" customHeight="1" x14ac:dyDescent="0.25"/>
    <row r="643" ht="15.75" hidden="1" customHeight="1" x14ac:dyDescent="0.25"/>
    <row r="644" ht="15.75" hidden="1" customHeight="1" x14ac:dyDescent="0.25"/>
    <row r="645" ht="15.75" hidden="1" customHeight="1" x14ac:dyDescent="0.25"/>
    <row r="646" ht="15.75" hidden="1" customHeight="1" x14ac:dyDescent="0.25"/>
    <row r="647" ht="15.75" hidden="1" customHeight="1" x14ac:dyDescent="0.25"/>
    <row r="648" ht="15.75" hidden="1" customHeight="1" x14ac:dyDescent="0.25"/>
    <row r="649" ht="15.75" hidden="1" customHeight="1" x14ac:dyDescent="0.25"/>
    <row r="650" ht="15.75" hidden="1" customHeight="1" x14ac:dyDescent="0.25"/>
    <row r="651" ht="15.75" hidden="1" customHeight="1" x14ac:dyDescent="0.25"/>
    <row r="652" ht="15.75" hidden="1" customHeight="1" x14ac:dyDescent="0.25"/>
    <row r="653" ht="15.75" hidden="1" customHeight="1" x14ac:dyDescent="0.25"/>
    <row r="654" ht="15.75" hidden="1" customHeight="1" x14ac:dyDescent="0.25"/>
    <row r="655" ht="15.75" hidden="1" customHeight="1" x14ac:dyDescent="0.25"/>
    <row r="656" ht="15.75" hidden="1" customHeight="1" x14ac:dyDescent="0.25"/>
    <row r="657" ht="15.75" hidden="1" customHeight="1" x14ac:dyDescent="0.25"/>
    <row r="658" ht="15.75" hidden="1" customHeight="1" x14ac:dyDescent="0.25"/>
    <row r="659" ht="15.75" hidden="1" customHeight="1" x14ac:dyDescent="0.25"/>
    <row r="660" ht="15.75" hidden="1" customHeight="1" x14ac:dyDescent="0.25"/>
    <row r="661" ht="15.75" hidden="1" customHeight="1" x14ac:dyDescent="0.25"/>
    <row r="662" ht="15.75" hidden="1" customHeight="1" x14ac:dyDescent="0.25"/>
    <row r="663" ht="15.75" hidden="1" customHeight="1" x14ac:dyDescent="0.25"/>
    <row r="664" ht="15.75" hidden="1" customHeight="1" x14ac:dyDescent="0.25"/>
    <row r="665" ht="15.75" hidden="1" customHeight="1" x14ac:dyDescent="0.25"/>
    <row r="666" ht="15.75" hidden="1" customHeight="1" x14ac:dyDescent="0.25"/>
    <row r="667" ht="15.75" hidden="1" customHeight="1" x14ac:dyDescent="0.25"/>
    <row r="668" ht="15.75" hidden="1" customHeight="1" x14ac:dyDescent="0.25"/>
    <row r="669" ht="15.75" hidden="1" customHeight="1" x14ac:dyDescent="0.25"/>
    <row r="670" ht="15.75" hidden="1" customHeight="1" x14ac:dyDescent="0.25"/>
    <row r="671" ht="15.75" hidden="1" customHeight="1" x14ac:dyDescent="0.25"/>
    <row r="672" ht="15.75" hidden="1" customHeight="1" x14ac:dyDescent="0.25"/>
    <row r="673" ht="15.75" hidden="1" customHeight="1" x14ac:dyDescent="0.25"/>
    <row r="674" ht="15.75" hidden="1" customHeight="1" x14ac:dyDescent="0.25"/>
    <row r="675" ht="15.75" hidden="1" customHeight="1" x14ac:dyDescent="0.25"/>
    <row r="676" ht="15.75" hidden="1" customHeight="1" x14ac:dyDescent="0.25"/>
    <row r="677" ht="15.75" hidden="1" customHeight="1" x14ac:dyDescent="0.25"/>
    <row r="678" ht="15.75" hidden="1" customHeight="1" x14ac:dyDescent="0.25"/>
    <row r="679" ht="15.75" hidden="1" customHeight="1" x14ac:dyDescent="0.25"/>
    <row r="680" ht="15.75" hidden="1" customHeight="1" x14ac:dyDescent="0.25"/>
    <row r="681" ht="15.75" hidden="1" customHeight="1" x14ac:dyDescent="0.25"/>
    <row r="682" ht="15.75" hidden="1" customHeight="1" x14ac:dyDescent="0.25"/>
    <row r="683" ht="15.75" hidden="1" customHeight="1" x14ac:dyDescent="0.25"/>
    <row r="684" ht="15.75" hidden="1" customHeight="1" x14ac:dyDescent="0.25"/>
    <row r="685" ht="15.75" hidden="1" customHeight="1" x14ac:dyDescent="0.25"/>
    <row r="686" ht="15.75" hidden="1" customHeight="1" x14ac:dyDescent="0.25"/>
    <row r="687" ht="15.75" hidden="1" customHeight="1" x14ac:dyDescent="0.25"/>
    <row r="688" ht="15.75" hidden="1" customHeight="1" x14ac:dyDescent="0.25"/>
    <row r="689" ht="15.75" hidden="1" customHeight="1" x14ac:dyDescent="0.25"/>
    <row r="690" ht="15.75" hidden="1" customHeight="1" x14ac:dyDescent="0.25"/>
    <row r="691" ht="15.75" hidden="1" customHeight="1" x14ac:dyDescent="0.25"/>
    <row r="692" ht="15.75" hidden="1" customHeight="1" x14ac:dyDescent="0.25"/>
    <row r="693" ht="15.75" hidden="1" customHeight="1" x14ac:dyDescent="0.25"/>
    <row r="694" ht="15.75" hidden="1" customHeight="1" x14ac:dyDescent="0.25"/>
    <row r="695" ht="15.75" hidden="1" customHeight="1" x14ac:dyDescent="0.25"/>
    <row r="696" ht="15.75" hidden="1" customHeight="1" x14ac:dyDescent="0.25"/>
    <row r="697" ht="15.75" hidden="1" customHeight="1" x14ac:dyDescent="0.25"/>
    <row r="698" ht="15.75" hidden="1" customHeight="1" x14ac:dyDescent="0.25"/>
    <row r="699" ht="15.75" hidden="1" customHeight="1" x14ac:dyDescent="0.25"/>
    <row r="700" ht="15.75" hidden="1" customHeight="1" x14ac:dyDescent="0.25"/>
    <row r="701" ht="15.75" hidden="1" customHeight="1" x14ac:dyDescent="0.25"/>
    <row r="702" ht="15.75" hidden="1" customHeight="1" x14ac:dyDescent="0.25"/>
    <row r="703" ht="15.75" hidden="1" customHeight="1" x14ac:dyDescent="0.25"/>
    <row r="704" ht="15.75" hidden="1" customHeight="1" x14ac:dyDescent="0.25"/>
    <row r="705" ht="15.75" hidden="1" customHeight="1" x14ac:dyDescent="0.25"/>
    <row r="706" ht="15.75" hidden="1" customHeight="1" x14ac:dyDescent="0.25"/>
    <row r="707" ht="15.75" hidden="1" customHeight="1" x14ac:dyDescent="0.25"/>
    <row r="708" ht="15.75" hidden="1" customHeight="1" x14ac:dyDescent="0.25"/>
    <row r="709" ht="15.75" hidden="1" customHeight="1" x14ac:dyDescent="0.25"/>
    <row r="710" ht="15.75" hidden="1" customHeight="1" x14ac:dyDescent="0.25"/>
    <row r="711" ht="15.75" hidden="1" customHeight="1" x14ac:dyDescent="0.25"/>
    <row r="712" ht="15.75" hidden="1" customHeight="1" x14ac:dyDescent="0.25"/>
    <row r="713" ht="15.75" hidden="1" customHeight="1" x14ac:dyDescent="0.25"/>
    <row r="714" ht="15.75" hidden="1" customHeight="1" x14ac:dyDescent="0.25"/>
    <row r="715" ht="15.75" hidden="1" customHeight="1" x14ac:dyDescent="0.25"/>
    <row r="716" ht="15.75" hidden="1" customHeight="1" x14ac:dyDescent="0.25"/>
    <row r="717" ht="15.75" hidden="1" customHeight="1" x14ac:dyDescent="0.25"/>
    <row r="718" ht="15.75" hidden="1" customHeight="1" x14ac:dyDescent="0.25"/>
    <row r="719" ht="15.75" hidden="1" customHeight="1" x14ac:dyDescent="0.25"/>
    <row r="720" ht="15.75" hidden="1" customHeight="1" x14ac:dyDescent="0.25"/>
    <row r="721" ht="15.75" hidden="1" customHeight="1" x14ac:dyDescent="0.25"/>
    <row r="722" ht="15.75" hidden="1" customHeight="1" x14ac:dyDescent="0.25"/>
    <row r="723" ht="15.75" hidden="1" customHeight="1" x14ac:dyDescent="0.25"/>
    <row r="724" ht="15.75" hidden="1" customHeight="1" x14ac:dyDescent="0.25"/>
    <row r="725" ht="15.75" hidden="1" customHeight="1" x14ac:dyDescent="0.25"/>
    <row r="726" ht="15.75" hidden="1" customHeight="1" x14ac:dyDescent="0.25"/>
    <row r="727" ht="15.75" hidden="1" customHeight="1" x14ac:dyDescent="0.25"/>
    <row r="728" ht="15.75" hidden="1" customHeight="1" x14ac:dyDescent="0.25"/>
    <row r="729" ht="15.75" hidden="1" customHeight="1" x14ac:dyDescent="0.25"/>
    <row r="730" ht="15.75" hidden="1" customHeight="1" x14ac:dyDescent="0.25"/>
    <row r="731" ht="15.75" hidden="1" customHeight="1" x14ac:dyDescent="0.25"/>
    <row r="732" ht="15.75" hidden="1" customHeight="1" x14ac:dyDescent="0.25"/>
    <row r="733" ht="15.75" hidden="1" customHeight="1" x14ac:dyDescent="0.25"/>
    <row r="734" ht="15.75" hidden="1" customHeight="1" x14ac:dyDescent="0.25"/>
    <row r="735" ht="15.75" hidden="1" customHeight="1" x14ac:dyDescent="0.25"/>
    <row r="736" ht="15.75" hidden="1" customHeight="1" x14ac:dyDescent="0.25"/>
    <row r="737" ht="15.75" hidden="1" customHeight="1" x14ac:dyDescent="0.25"/>
    <row r="738" ht="15.75" hidden="1" customHeight="1" x14ac:dyDescent="0.25"/>
    <row r="739" ht="15.75" hidden="1" customHeight="1" x14ac:dyDescent="0.25"/>
    <row r="740" ht="15.75" hidden="1" customHeight="1" x14ac:dyDescent="0.25"/>
    <row r="741" ht="15.75" hidden="1" customHeight="1" x14ac:dyDescent="0.25"/>
    <row r="742" ht="15.75" hidden="1" customHeight="1" x14ac:dyDescent="0.25"/>
    <row r="743" ht="15.75" hidden="1" customHeight="1" x14ac:dyDescent="0.25"/>
    <row r="744" ht="15.75" hidden="1" customHeight="1" x14ac:dyDescent="0.25"/>
    <row r="745" ht="15.75" hidden="1" customHeight="1" x14ac:dyDescent="0.25"/>
    <row r="746" ht="15.75" hidden="1" customHeight="1" x14ac:dyDescent="0.25"/>
    <row r="747" ht="15.75" hidden="1" customHeight="1" x14ac:dyDescent="0.25"/>
    <row r="748" ht="15.75" hidden="1" customHeight="1" x14ac:dyDescent="0.25"/>
    <row r="749" ht="15.75" hidden="1" customHeight="1" x14ac:dyDescent="0.25"/>
    <row r="750" ht="15.75" hidden="1" customHeight="1" x14ac:dyDescent="0.25"/>
    <row r="751" ht="15.75" hidden="1" customHeight="1" x14ac:dyDescent="0.25"/>
    <row r="752" ht="15.75" hidden="1" customHeight="1" x14ac:dyDescent="0.25"/>
    <row r="753" ht="15.75" hidden="1" customHeight="1" x14ac:dyDescent="0.25"/>
    <row r="754" ht="15.75" hidden="1" customHeight="1" x14ac:dyDescent="0.25"/>
    <row r="755" ht="15.75" hidden="1" customHeight="1" x14ac:dyDescent="0.25"/>
    <row r="756" ht="15.75" hidden="1" customHeight="1" x14ac:dyDescent="0.25"/>
    <row r="757" ht="15.75" hidden="1" customHeight="1" x14ac:dyDescent="0.25"/>
    <row r="758" ht="15.75" hidden="1" customHeight="1" x14ac:dyDescent="0.25"/>
    <row r="759" ht="15.75" hidden="1" customHeight="1" x14ac:dyDescent="0.25"/>
    <row r="760" ht="15.75" hidden="1" customHeight="1" x14ac:dyDescent="0.25"/>
    <row r="761" ht="15.75" hidden="1" customHeight="1" x14ac:dyDescent="0.25"/>
    <row r="762" ht="15.75" hidden="1" customHeight="1" x14ac:dyDescent="0.25"/>
    <row r="763" ht="15.75" hidden="1" customHeight="1" x14ac:dyDescent="0.25"/>
    <row r="764" ht="15.75" hidden="1" customHeight="1" x14ac:dyDescent="0.25"/>
    <row r="765" ht="15.75" hidden="1" customHeight="1" x14ac:dyDescent="0.25"/>
    <row r="766" ht="15.75" hidden="1" customHeight="1" x14ac:dyDescent="0.25"/>
    <row r="767" ht="15.75" hidden="1" customHeight="1" x14ac:dyDescent="0.25"/>
    <row r="768" ht="15.75" hidden="1" customHeight="1" x14ac:dyDescent="0.25"/>
    <row r="769" ht="15.75" hidden="1" customHeight="1" x14ac:dyDescent="0.25"/>
    <row r="770" ht="15.75" hidden="1" customHeight="1" x14ac:dyDescent="0.25"/>
    <row r="771" ht="15.75" hidden="1" customHeight="1" x14ac:dyDescent="0.25"/>
    <row r="772" ht="15.75" hidden="1" customHeight="1" x14ac:dyDescent="0.25"/>
    <row r="773" ht="15.75" hidden="1" customHeight="1" x14ac:dyDescent="0.25"/>
    <row r="774" ht="15.75" hidden="1" customHeight="1" x14ac:dyDescent="0.25"/>
    <row r="775" ht="15.75" hidden="1" customHeight="1" x14ac:dyDescent="0.25"/>
    <row r="776" ht="15.75" hidden="1" customHeight="1" x14ac:dyDescent="0.25"/>
    <row r="777" ht="15.75" hidden="1" customHeight="1" x14ac:dyDescent="0.25"/>
    <row r="778" ht="15.75" hidden="1" customHeight="1" x14ac:dyDescent="0.25"/>
    <row r="779" ht="15.75" hidden="1" customHeight="1" x14ac:dyDescent="0.25"/>
    <row r="780" ht="15.75" hidden="1" customHeight="1" x14ac:dyDescent="0.25"/>
    <row r="781" ht="15.75" hidden="1" customHeight="1" x14ac:dyDescent="0.25"/>
    <row r="782" ht="15.75" hidden="1" customHeight="1" x14ac:dyDescent="0.25"/>
    <row r="783" ht="15.75" hidden="1" customHeight="1" x14ac:dyDescent="0.25"/>
    <row r="784" ht="15.75" hidden="1" customHeight="1" x14ac:dyDescent="0.25"/>
    <row r="785" ht="15.75" hidden="1" customHeight="1" x14ac:dyDescent="0.25"/>
    <row r="786" ht="15.75" hidden="1" customHeight="1" x14ac:dyDescent="0.25"/>
    <row r="787" ht="15.75" hidden="1" customHeight="1" x14ac:dyDescent="0.25"/>
    <row r="788" ht="15.75" hidden="1" customHeight="1" x14ac:dyDescent="0.25"/>
    <row r="789" ht="15.75" hidden="1" customHeight="1" x14ac:dyDescent="0.25"/>
    <row r="790" ht="15.75" hidden="1" customHeight="1" x14ac:dyDescent="0.25"/>
    <row r="791" ht="15.75" hidden="1" customHeight="1" x14ac:dyDescent="0.25"/>
    <row r="792" ht="15.75" hidden="1" customHeight="1" x14ac:dyDescent="0.25"/>
    <row r="793" ht="15.75" hidden="1" customHeight="1" x14ac:dyDescent="0.25"/>
    <row r="794" ht="15.75" hidden="1" customHeight="1" x14ac:dyDescent="0.25"/>
    <row r="795" ht="15.75" hidden="1" customHeight="1" x14ac:dyDescent="0.25"/>
    <row r="796" ht="15.75" hidden="1" customHeight="1" x14ac:dyDescent="0.25"/>
    <row r="797" ht="15.75" hidden="1" customHeight="1" x14ac:dyDescent="0.25"/>
    <row r="798" ht="15.75" hidden="1" customHeight="1" x14ac:dyDescent="0.25"/>
    <row r="799" ht="15.75" hidden="1" customHeight="1" x14ac:dyDescent="0.25"/>
    <row r="800" ht="15.75" hidden="1" customHeight="1" x14ac:dyDescent="0.25"/>
    <row r="801" ht="15.75" hidden="1" customHeight="1" x14ac:dyDescent="0.25"/>
    <row r="802" ht="15.75" hidden="1" customHeight="1" x14ac:dyDescent="0.25"/>
    <row r="803" ht="15.75" hidden="1" customHeight="1" x14ac:dyDescent="0.25"/>
    <row r="804" ht="15.75" hidden="1" customHeight="1" x14ac:dyDescent="0.25"/>
    <row r="805" ht="15.75" hidden="1" customHeight="1" x14ac:dyDescent="0.25"/>
    <row r="806" ht="15.75" hidden="1" customHeight="1" x14ac:dyDescent="0.25"/>
    <row r="807" ht="15.75" hidden="1" customHeight="1" x14ac:dyDescent="0.25"/>
    <row r="808" ht="15.75" hidden="1" customHeight="1" x14ac:dyDescent="0.25"/>
    <row r="809" ht="15.75" hidden="1" customHeight="1" x14ac:dyDescent="0.25"/>
    <row r="810" ht="15.75" hidden="1" customHeight="1" x14ac:dyDescent="0.25"/>
    <row r="811" ht="15.75" hidden="1" customHeight="1" x14ac:dyDescent="0.25"/>
    <row r="812" ht="15.75" hidden="1" customHeight="1" x14ac:dyDescent="0.25"/>
    <row r="813" ht="15.75" hidden="1" customHeight="1" x14ac:dyDescent="0.25"/>
    <row r="814" ht="15.75" hidden="1" customHeight="1" x14ac:dyDescent="0.25"/>
    <row r="815" ht="15.75" hidden="1" customHeight="1" x14ac:dyDescent="0.25"/>
    <row r="816" ht="15.75" hidden="1" customHeight="1" x14ac:dyDescent="0.25"/>
    <row r="817" ht="15.75" hidden="1" customHeight="1" x14ac:dyDescent="0.25"/>
    <row r="818" ht="15.75" hidden="1" customHeight="1" x14ac:dyDescent="0.25"/>
    <row r="819" ht="15.75" hidden="1" customHeight="1" x14ac:dyDescent="0.25"/>
    <row r="820" ht="15.75" hidden="1" customHeight="1" x14ac:dyDescent="0.25"/>
    <row r="821" ht="15.75" hidden="1" customHeight="1" x14ac:dyDescent="0.25"/>
    <row r="822" ht="15.75" hidden="1" customHeight="1" x14ac:dyDescent="0.25"/>
    <row r="823" ht="15.75" hidden="1" customHeight="1" x14ac:dyDescent="0.25"/>
    <row r="824" ht="15.75" hidden="1" customHeight="1" x14ac:dyDescent="0.25"/>
    <row r="825" ht="15.75" hidden="1" customHeight="1" x14ac:dyDescent="0.25"/>
    <row r="826" ht="15.75" hidden="1" customHeight="1" x14ac:dyDescent="0.25"/>
    <row r="827" ht="15.75" hidden="1" customHeight="1" x14ac:dyDescent="0.25"/>
    <row r="828" ht="15.75" hidden="1" customHeight="1" x14ac:dyDescent="0.25"/>
    <row r="829" ht="15.75" hidden="1" customHeight="1" x14ac:dyDescent="0.25"/>
    <row r="830" ht="15.75" hidden="1" customHeight="1" x14ac:dyDescent="0.25"/>
    <row r="831" ht="15.75" hidden="1" customHeight="1" x14ac:dyDescent="0.25"/>
    <row r="832" ht="15.75" hidden="1" customHeight="1" x14ac:dyDescent="0.25"/>
    <row r="833" ht="15.75" hidden="1" customHeight="1" x14ac:dyDescent="0.25"/>
    <row r="834" ht="15.75" hidden="1" customHeight="1" x14ac:dyDescent="0.25"/>
    <row r="835" ht="15.75" hidden="1" customHeight="1" x14ac:dyDescent="0.25"/>
    <row r="836" ht="15.75" hidden="1" customHeight="1" x14ac:dyDescent="0.25"/>
    <row r="837" ht="15.75" hidden="1" customHeight="1" x14ac:dyDescent="0.25"/>
    <row r="838" ht="15.75" hidden="1" customHeight="1" x14ac:dyDescent="0.25"/>
    <row r="839" ht="15.75" hidden="1" customHeight="1" x14ac:dyDescent="0.25"/>
    <row r="840" ht="15.75" hidden="1" customHeight="1" x14ac:dyDescent="0.25"/>
    <row r="841" ht="15.75" hidden="1" customHeight="1" x14ac:dyDescent="0.25"/>
    <row r="842" ht="15.75" hidden="1" customHeight="1" x14ac:dyDescent="0.25"/>
    <row r="843" ht="15.75" hidden="1" customHeight="1" x14ac:dyDescent="0.25"/>
    <row r="844" ht="15.75" hidden="1" customHeight="1" x14ac:dyDescent="0.25"/>
    <row r="845" ht="15.75" hidden="1" customHeight="1" x14ac:dyDescent="0.25"/>
    <row r="846" ht="15.75" hidden="1" customHeight="1" x14ac:dyDescent="0.25"/>
    <row r="847" ht="15.75" hidden="1" customHeight="1" x14ac:dyDescent="0.25"/>
    <row r="848" ht="15.75" hidden="1" customHeight="1" x14ac:dyDescent="0.25"/>
    <row r="849" ht="15.75" hidden="1" customHeight="1" x14ac:dyDescent="0.25"/>
    <row r="850" ht="15.75" hidden="1" customHeight="1" x14ac:dyDescent="0.25"/>
    <row r="851" ht="15.75" hidden="1" customHeight="1" x14ac:dyDescent="0.25"/>
    <row r="852" ht="15.75" hidden="1" customHeight="1" x14ac:dyDescent="0.25"/>
    <row r="853" ht="15.75" hidden="1" customHeight="1" x14ac:dyDescent="0.25"/>
    <row r="854" ht="15.75" hidden="1" customHeight="1" x14ac:dyDescent="0.25"/>
    <row r="855" ht="15.75" hidden="1" customHeight="1" x14ac:dyDescent="0.25"/>
    <row r="856" ht="15.75" hidden="1" customHeight="1" x14ac:dyDescent="0.25"/>
    <row r="857" ht="15.75" hidden="1" customHeight="1" x14ac:dyDescent="0.25"/>
    <row r="858" ht="15.75" hidden="1" customHeight="1" x14ac:dyDescent="0.25"/>
    <row r="859" ht="15.75" hidden="1" customHeight="1" x14ac:dyDescent="0.25"/>
    <row r="860" ht="15.75" hidden="1" customHeight="1" x14ac:dyDescent="0.25"/>
    <row r="861" ht="15.75" hidden="1" customHeight="1" x14ac:dyDescent="0.25"/>
    <row r="862" ht="15.75" hidden="1" customHeight="1" x14ac:dyDescent="0.25"/>
    <row r="863" ht="15.75" hidden="1" customHeight="1" x14ac:dyDescent="0.25"/>
    <row r="864" ht="15.75" hidden="1" customHeight="1" x14ac:dyDescent="0.25"/>
    <row r="865" ht="15.75" hidden="1" customHeight="1" x14ac:dyDescent="0.25"/>
    <row r="866" ht="15.75" hidden="1" customHeight="1" x14ac:dyDescent="0.25"/>
    <row r="867" ht="15.75" hidden="1" customHeight="1" x14ac:dyDescent="0.25"/>
    <row r="868" ht="15.75" hidden="1" customHeight="1" x14ac:dyDescent="0.25"/>
    <row r="869" ht="15.75" hidden="1" customHeight="1" x14ac:dyDescent="0.25"/>
    <row r="870" ht="15.75" hidden="1" customHeight="1" x14ac:dyDescent="0.25"/>
    <row r="871" ht="15.75" hidden="1" customHeight="1" x14ac:dyDescent="0.25"/>
    <row r="872" ht="15.75" hidden="1" customHeight="1" x14ac:dyDescent="0.25"/>
    <row r="873" ht="15.75" hidden="1" customHeight="1" x14ac:dyDescent="0.25"/>
    <row r="874" ht="15.75" hidden="1" customHeight="1" x14ac:dyDescent="0.25"/>
    <row r="875" ht="15.75" hidden="1" customHeight="1" x14ac:dyDescent="0.25"/>
    <row r="876" ht="15.75" hidden="1" customHeight="1" x14ac:dyDescent="0.25"/>
    <row r="877" ht="15.75" hidden="1" customHeight="1" x14ac:dyDescent="0.25"/>
    <row r="878" ht="15.75" hidden="1" customHeight="1" x14ac:dyDescent="0.25"/>
    <row r="879" ht="15.75" hidden="1" customHeight="1" x14ac:dyDescent="0.25"/>
    <row r="880" ht="15.75" hidden="1" customHeight="1" x14ac:dyDescent="0.25"/>
    <row r="881" ht="15.75" hidden="1" customHeight="1" x14ac:dyDescent="0.25"/>
    <row r="882" ht="15.75" hidden="1" customHeight="1" x14ac:dyDescent="0.25"/>
    <row r="883" ht="15.75" hidden="1" customHeight="1" x14ac:dyDescent="0.25"/>
    <row r="884" ht="15.75" hidden="1" customHeight="1" x14ac:dyDescent="0.25"/>
    <row r="885" ht="15.75" hidden="1" customHeight="1" x14ac:dyDescent="0.25"/>
    <row r="886" ht="15.75" hidden="1" customHeight="1" x14ac:dyDescent="0.25"/>
    <row r="887" ht="15.75" hidden="1" customHeight="1" x14ac:dyDescent="0.25"/>
    <row r="888" ht="15.75" hidden="1" customHeight="1" x14ac:dyDescent="0.25"/>
    <row r="889" ht="15.75" hidden="1" customHeight="1" x14ac:dyDescent="0.25"/>
    <row r="890" ht="15.75" hidden="1" customHeight="1" x14ac:dyDescent="0.25"/>
    <row r="891" ht="15.75" hidden="1" customHeight="1" x14ac:dyDescent="0.25"/>
    <row r="892" ht="15.75" hidden="1" customHeight="1" x14ac:dyDescent="0.25"/>
    <row r="893" ht="15.75" hidden="1" customHeight="1" x14ac:dyDescent="0.25"/>
    <row r="894" ht="15.75" hidden="1" customHeight="1" x14ac:dyDescent="0.25"/>
    <row r="895" ht="15.75" hidden="1" customHeight="1" x14ac:dyDescent="0.25"/>
    <row r="896" ht="15.75" hidden="1" customHeight="1" x14ac:dyDescent="0.25"/>
    <row r="897" ht="15.75" hidden="1" customHeight="1" x14ac:dyDescent="0.25"/>
    <row r="898" ht="15.75" hidden="1" customHeight="1" x14ac:dyDescent="0.25"/>
    <row r="899" ht="15.75" hidden="1" customHeight="1" x14ac:dyDescent="0.25"/>
    <row r="900" ht="15.75" hidden="1" customHeight="1" x14ac:dyDescent="0.25"/>
    <row r="901" ht="15.75" hidden="1" customHeight="1" x14ac:dyDescent="0.25"/>
    <row r="902" ht="15.75" hidden="1" customHeight="1" x14ac:dyDescent="0.25"/>
    <row r="903" ht="15.75" hidden="1" customHeight="1" x14ac:dyDescent="0.25"/>
    <row r="904" ht="15.75" hidden="1" customHeight="1" x14ac:dyDescent="0.25"/>
    <row r="905" ht="15.75" hidden="1" customHeight="1" x14ac:dyDescent="0.25"/>
    <row r="906" ht="15.75" hidden="1" customHeight="1" x14ac:dyDescent="0.25"/>
    <row r="907" ht="15.75" hidden="1" customHeight="1" x14ac:dyDescent="0.25"/>
    <row r="908" ht="15.75" hidden="1" customHeight="1" x14ac:dyDescent="0.25"/>
    <row r="909" ht="15.75" hidden="1" customHeight="1" x14ac:dyDescent="0.25"/>
    <row r="910" ht="15.75" hidden="1" customHeight="1" x14ac:dyDescent="0.25"/>
    <row r="911" ht="15.75" hidden="1" customHeight="1" x14ac:dyDescent="0.25"/>
    <row r="912" ht="15.75" hidden="1" customHeight="1" x14ac:dyDescent="0.25"/>
    <row r="913" ht="15.75" hidden="1" customHeight="1" x14ac:dyDescent="0.25"/>
    <row r="914" ht="15.75" hidden="1" customHeight="1" x14ac:dyDescent="0.25"/>
    <row r="915" ht="15.75" hidden="1" customHeight="1" x14ac:dyDescent="0.25"/>
    <row r="916" ht="15.75" hidden="1" customHeight="1" x14ac:dyDescent="0.25"/>
    <row r="917" ht="15.75" hidden="1" customHeight="1" x14ac:dyDescent="0.25"/>
    <row r="918" ht="15.75" hidden="1" customHeight="1" x14ac:dyDescent="0.25"/>
    <row r="919" ht="15.75" hidden="1" customHeight="1" x14ac:dyDescent="0.25"/>
    <row r="920" ht="15.75" hidden="1" customHeight="1" x14ac:dyDescent="0.25"/>
    <row r="921" ht="15.75" hidden="1" customHeight="1" x14ac:dyDescent="0.25"/>
    <row r="922" ht="15.75" hidden="1" customHeight="1" x14ac:dyDescent="0.25"/>
    <row r="923" ht="15.75" hidden="1" customHeight="1" x14ac:dyDescent="0.25"/>
    <row r="924" ht="15.75" hidden="1" customHeight="1" x14ac:dyDescent="0.25"/>
    <row r="925" ht="15.75" hidden="1" customHeight="1" x14ac:dyDescent="0.25"/>
    <row r="926" ht="15.75" hidden="1" customHeight="1" x14ac:dyDescent="0.25"/>
    <row r="927" ht="15.75" hidden="1" customHeight="1" x14ac:dyDescent="0.25"/>
    <row r="928" ht="15.75" hidden="1" customHeight="1" x14ac:dyDescent="0.25"/>
    <row r="929" ht="15.75" hidden="1" customHeight="1" x14ac:dyDescent="0.25"/>
    <row r="930" ht="15.75" hidden="1" customHeight="1" x14ac:dyDescent="0.25"/>
    <row r="931" ht="15.75" hidden="1" customHeight="1" x14ac:dyDescent="0.25"/>
    <row r="932" ht="15.75" hidden="1" customHeight="1" x14ac:dyDescent="0.25"/>
    <row r="933" ht="15.75" hidden="1" customHeight="1" x14ac:dyDescent="0.25"/>
    <row r="934" ht="15.75" hidden="1" customHeight="1" x14ac:dyDescent="0.25"/>
    <row r="935" ht="15.75" hidden="1" customHeight="1" x14ac:dyDescent="0.25"/>
    <row r="936" ht="15.75" hidden="1" customHeight="1" x14ac:dyDescent="0.25"/>
    <row r="937" ht="15.75" hidden="1" customHeight="1" x14ac:dyDescent="0.25"/>
    <row r="938" ht="15.75" hidden="1" customHeight="1" x14ac:dyDescent="0.25"/>
    <row r="939" ht="15.75" hidden="1" customHeight="1" x14ac:dyDescent="0.25"/>
    <row r="940" ht="15.75" hidden="1" customHeight="1" x14ac:dyDescent="0.25"/>
    <row r="941" ht="15.75" hidden="1" customHeight="1" x14ac:dyDescent="0.25"/>
    <row r="942" ht="15.75" hidden="1" customHeight="1" x14ac:dyDescent="0.25"/>
    <row r="943" ht="15.75" hidden="1" customHeight="1" x14ac:dyDescent="0.25"/>
    <row r="944" ht="15.75" hidden="1" customHeight="1" x14ac:dyDescent="0.25"/>
    <row r="945" ht="15.75" hidden="1" customHeight="1" x14ac:dyDescent="0.25"/>
    <row r="946" ht="15.75" hidden="1" customHeight="1" x14ac:dyDescent="0.25"/>
    <row r="947" ht="15.75" hidden="1" customHeight="1" x14ac:dyDescent="0.25"/>
    <row r="948" ht="15.75" hidden="1" customHeight="1" x14ac:dyDescent="0.25"/>
    <row r="949" ht="15.75" hidden="1" customHeight="1" x14ac:dyDescent="0.25"/>
    <row r="950" ht="15.75" hidden="1" customHeight="1" x14ac:dyDescent="0.25"/>
    <row r="951" ht="15.75" hidden="1" customHeight="1" x14ac:dyDescent="0.25"/>
    <row r="952" ht="15.75" hidden="1" customHeight="1" x14ac:dyDescent="0.25"/>
    <row r="953" ht="15.75" hidden="1" customHeight="1" x14ac:dyDescent="0.25"/>
    <row r="954" ht="15.75" hidden="1" customHeight="1" x14ac:dyDescent="0.25"/>
    <row r="955" ht="15.75" hidden="1" customHeight="1" x14ac:dyDescent="0.25"/>
    <row r="956" ht="15.75" hidden="1" customHeight="1" x14ac:dyDescent="0.25"/>
    <row r="957" ht="15.75" hidden="1" customHeight="1" x14ac:dyDescent="0.25"/>
    <row r="958" ht="15.75" hidden="1" customHeight="1" x14ac:dyDescent="0.25"/>
    <row r="959" ht="15.75" hidden="1" customHeight="1" x14ac:dyDescent="0.25"/>
    <row r="960" ht="15.75" hidden="1" customHeight="1" x14ac:dyDescent="0.25"/>
    <row r="961" ht="15.75" hidden="1" customHeight="1" x14ac:dyDescent="0.25"/>
    <row r="962" ht="15.75" hidden="1" customHeight="1" x14ac:dyDescent="0.25"/>
    <row r="963" ht="15.75" hidden="1" customHeight="1" x14ac:dyDescent="0.25"/>
    <row r="964" ht="15.75" hidden="1" customHeight="1" x14ac:dyDescent="0.25"/>
    <row r="965" ht="15.75" hidden="1" customHeight="1" x14ac:dyDescent="0.25"/>
    <row r="966" ht="15.75" hidden="1" customHeight="1" x14ac:dyDescent="0.25"/>
    <row r="967" ht="15.75" hidden="1" customHeight="1" x14ac:dyDescent="0.25"/>
    <row r="968" ht="15.75" hidden="1" customHeight="1" x14ac:dyDescent="0.25"/>
    <row r="969" ht="15.75" hidden="1" customHeight="1" x14ac:dyDescent="0.25"/>
    <row r="970" ht="15.75" hidden="1" customHeight="1" x14ac:dyDescent="0.25"/>
    <row r="971" ht="15.75" hidden="1" customHeight="1" x14ac:dyDescent="0.25"/>
    <row r="972" ht="15.75" hidden="1" customHeight="1" x14ac:dyDescent="0.25"/>
    <row r="973" ht="15.75" hidden="1" customHeight="1" x14ac:dyDescent="0.25"/>
    <row r="974" ht="15.75" hidden="1" customHeight="1" x14ac:dyDescent="0.25"/>
    <row r="975" ht="15.75" hidden="1" customHeight="1" x14ac:dyDescent="0.25"/>
    <row r="976" ht="15.75" hidden="1" customHeight="1" x14ac:dyDescent="0.25"/>
    <row r="977" ht="15.75" hidden="1" customHeight="1" x14ac:dyDescent="0.25"/>
    <row r="978" ht="15.75" hidden="1" customHeight="1" x14ac:dyDescent="0.25"/>
    <row r="979" ht="15.75" hidden="1" customHeight="1" x14ac:dyDescent="0.25"/>
    <row r="980" ht="15.75" hidden="1" customHeight="1" x14ac:dyDescent="0.25"/>
    <row r="981" ht="15.75" hidden="1" customHeight="1" x14ac:dyDescent="0.25"/>
    <row r="982" ht="15.75" hidden="1" customHeight="1" x14ac:dyDescent="0.25"/>
    <row r="983" ht="15.75" hidden="1" customHeight="1" x14ac:dyDescent="0.25"/>
    <row r="984" ht="15.75" hidden="1" customHeight="1" x14ac:dyDescent="0.25"/>
    <row r="985" ht="15.75" hidden="1" customHeight="1" x14ac:dyDescent="0.25"/>
    <row r="986" ht="15.75" hidden="1" customHeight="1" x14ac:dyDescent="0.25"/>
    <row r="987" ht="15.75" hidden="1" customHeight="1" x14ac:dyDescent="0.25"/>
    <row r="988" ht="15.75" hidden="1" customHeight="1" x14ac:dyDescent="0.25"/>
    <row r="989" ht="15.75" hidden="1" customHeight="1" x14ac:dyDescent="0.25"/>
    <row r="990" ht="15.75" hidden="1" customHeight="1" x14ac:dyDescent="0.25"/>
    <row r="991" ht="15.75" hidden="1" customHeight="1" x14ac:dyDescent="0.25"/>
    <row r="992" ht="15.75" hidden="1" customHeight="1" x14ac:dyDescent="0.25"/>
    <row r="993" ht="15.75" hidden="1" customHeight="1" x14ac:dyDescent="0.25"/>
    <row r="994" ht="15.75" hidden="1" customHeight="1" x14ac:dyDescent="0.25"/>
    <row r="995" ht="15.75" hidden="1" customHeight="1" x14ac:dyDescent="0.25"/>
    <row r="996" ht="15.75" hidden="1" customHeight="1" x14ac:dyDescent="0.25"/>
    <row r="997" ht="15.75" hidden="1" customHeight="1" x14ac:dyDescent="0.25"/>
    <row r="998" ht="15.75" hidden="1" customHeight="1" x14ac:dyDescent="0.25"/>
    <row r="999" ht="15.75" hidden="1" customHeight="1" x14ac:dyDescent="0.25"/>
    <row r="1000" ht="15.75" hidden="1" customHeight="1" x14ac:dyDescent="0.25"/>
  </sheetData>
  <sheetProtection selectLockedCells="1"/>
  <mergeCells count="16">
    <mergeCell ref="H23:I23"/>
    <mergeCell ref="D18:E18"/>
    <mergeCell ref="D19:E19"/>
    <mergeCell ref="D5:E5"/>
    <mergeCell ref="D6:E6"/>
    <mergeCell ref="H10:H11"/>
    <mergeCell ref="I10:J10"/>
    <mergeCell ref="I16:J16"/>
    <mergeCell ref="F16:H16"/>
    <mergeCell ref="A1:N1"/>
    <mergeCell ref="A2:N2"/>
    <mergeCell ref="A3:N3"/>
    <mergeCell ref="I5:J6"/>
    <mergeCell ref="D12:E12"/>
    <mergeCell ref="F6:H6"/>
    <mergeCell ref="F5:H5"/>
  </mergeCells>
  <dataValidations count="1">
    <dataValidation type="list" allowBlank="1" showErrorMessage="1" sqref="F5">
      <formula1>$B$10:$B$20</formula1>
    </dataValidation>
  </dataValidations>
  <printOptions horizontalCentered="1"/>
  <pageMargins left="0.51181102362204722" right="0.51181102362204722" top="0.78740157480314965" bottom="0.7874015748031496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2"/>
  <sheetViews>
    <sheetView topLeftCell="A13" workbookViewId="0">
      <selection activeCell="C17" sqref="C17"/>
    </sheetView>
  </sheetViews>
  <sheetFormatPr baseColWidth="10" defaultColWidth="0" defaultRowHeight="15" customHeight="1" x14ac:dyDescent="0.25"/>
  <cols>
    <col min="1" max="1" width="1.6640625" customWidth="1"/>
    <col min="2" max="2" width="4.6640625" customWidth="1"/>
    <col min="3" max="3" width="31.6640625" customWidth="1"/>
    <col min="4" max="4" width="16.88671875" customWidth="1"/>
    <col min="5" max="5" width="11.44140625" customWidth="1"/>
    <col min="6" max="8" width="6" customWidth="1"/>
    <col min="9" max="9" width="14" customWidth="1"/>
    <col min="10" max="10" width="6" customWidth="1"/>
    <col min="11" max="11" width="12.88671875" customWidth="1"/>
    <col min="12" max="12" width="14.6640625" customWidth="1"/>
    <col min="13" max="13" width="3.77734375" customWidth="1"/>
    <col min="14" max="22" width="3.77734375" style="92" customWidth="1"/>
    <col min="23" max="34" width="3.77734375" style="92" hidden="1" customWidth="1"/>
    <col min="35" max="16384" width="14.44140625" hidden="1"/>
  </cols>
  <sheetData>
    <row r="1" spans="1:34" ht="20.25" customHeight="1" x14ac:dyDescent="0.5">
      <c r="A1" s="1"/>
      <c r="B1" s="2"/>
      <c r="C1" s="3"/>
      <c r="D1" s="82"/>
      <c r="E1" s="159"/>
      <c r="F1" s="98"/>
      <c r="G1" s="98"/>
      <c r="H1" s="98"/>
      <c r="I1" s="98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20.25" customHeight="1" x14ac:dyDescent="0.5">
      <c r="A2" s="1"/>
      <c r="B2" s="2"/>
      <c r="C2" s="3"/>
      <c r="D2" s="160" t="s">
        <v>0</v>
      </c>
      <c r="E2" s="160"/>
      <c r="F2" s="160"/>
      <c r="G2" s="160"/>
      <c r="H2" s="160"/>
      <c r="I2" s="160"/>
      <c r="J2" s="160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2.5" customHeight="1" x14ac:dyDescent="0.25">
      <c r="A3" s="1"/>
      <c r="B3" s="2"/>
      <c r="C3" s="3"/>
      <c r="D3" s="161" t="s">
        <v>61</v>
      </c>
      <c r="E3" s="161"/>
      <c r="F3" s="161"/>
      <c r="G3" s="161"/>
      <c r="H3" s="161"/>
      <c r="I3" s="161"/>
      <c r="J3" s="161"/>
      <c r="K3" s="12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2" customHeight="1" x14ac:dyDescent="0.25">
      <c r="A4" s="1"/>
      <c r="B4" s="2"/>
      <c r="C4" s="3"/>
      <c r="D4" s="82"/>
      <c r="E4" s="12"/>
      <c r="F4" s="12"/>
      <c r="G4" s="12"/>
      <c r="H4" s="12"/>
      <c r="I4" s="12"/>
      <c r="J4" s="12"/>
      <c r="K4" s="12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3.25" customHeight="1" x14ac:dyDescent="0.25">
      <c r="A5" s="1"/>
      <c r="B5" s="1"/>
      <c r="C5" s="14"/>
      <c r="D5" s="161" t="s">
        <v>62</v>
      </c>
      <c r="E5" s="162"/>
      <c r="F5" s="162"/>
      <c r="G5" s="162"/>
      <c r="H5" s="162"/>
      <c r="I5" s="162"/>
      <c r="J5" s="162"/>
      <c r="K5" s="100"/>
      <c r="L5" s="9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7.25" customHeight="1" x14ac:dyDescent="0.25">
      <c r="A6" s="1"/>
      <c r="B6" s="2"/>
      <c r="C6" s="3"/>
      <c r="D6" s="82"/>
      <c r="E6" s="16"/>
      <c r="F6" s="13"/>
      <c r="G6" s="13"/>
      <c r="H6" s="13"/>
      <c r="I6" s="13"/>
      <c r="J6" s="13"/>
      <c r="K6" s="1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0.25" customHeight="1" x14ac:dyDescent="0.25">
      <c r="A7" s="1"/>
      <c r="B7" s="2"/>
      <c r="C7" s="132" t="s">
        <v>2</v>
      </c>
      <c r="D7" s="133"/>
      <c r="E7" s="102"/>
      <c r="F7" s="148" t="str">
        <f>IF(RESUMEN!$F$5=0,"-",RESUMEN!$F$5)</f>
        <v>-</v>
      </c>
      <c r="G7" s="149"/>
      <c r="H7" s="149"/>
      <c r="I7" s="149"/>
      <c r="J7" s="149"/>
      <c r="K7" s="15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0.25" customHeight="1" x14ac:dyDescent="0.25">
      <c r="A8" s="1"/>
      <c r="B8" s="30"/>
      <c r="C8" s="103"/>
      <c r="D8" s="103"/>
      <c r="E8" s="104"/>
      <c r="F8" s="151"/>
      <c r="G8" s="152"/>
      <c r="H8" s="152"/>
      <c r="I8" s="152"/>
      <c r="J8" s="152"/>
      <c r="K8" s="15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6.5" customHeight="1" x14ac:dyDescent="0.25">
      <c r="A9" s="1"/>
      <c r="B9" s="30"/>
      <c r="C9" s="17"/>
      <c r="D9" s="83"/>
      <c r="E9" s="17"/>
      <c r="F9" s="4"/>
      <c r="G9" s="32"/>
      <c r="H9" s="32"/>
      <c r="I9" s="3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7" customHeight="1" x14ac:dyDescent="0.25">
      <c r="A10" s="1"/>
      <c r="B10" s="33"/>
      <c r="C10" s="129" t="s">
        <v>6</v>
      </c>
      <c r="D10" s="130"/>
      <c r="E10" s="131"/>
      <c r="F10" s="131"/>
      <c r="G10" s="131"/>
      <c r="H10" s="131"/>
      <c r="I10" s="131"/>
      <c r="J10" s="131"/>
      <c r="K10" s="131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</row>
    <row r="11" spans="1:34" ht="16.5" customHeight="1" x14ac:dyDescent="0.25">
      <c r="A11" s="24"/>
      <c r="B11" s="35"/>
      <c r="C11" s="145" t="s">
        <v>58</v>
      </c>
      <c r="D11" s="155" t="s">
        <v>57</v>
      </c>
      <c r="E11" s="137"/>
      <c r="F11" s="136" t="s">
        <v>44</v>
      </c>
      <c r="G11" s="137"/>
      <c r="H11" s="137"/>
      <c r="I11" s="138"/>
      <c r="J11" s="142"/>
      <c r="K11" s="143"/>
      <c r="L11" s="119" t="s">
        <v>18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ht="16.5" customHeight="1" x14ac:dyDescent="0.3">
      <c r="A12" s="24"/>
      <c r="B12" s="40"/>
      <c r="C12" s="146"/>
      <c r="D12" s="139"/>
      <c r="E12" s="140"/>
      <c r="F12" s="139"/>
      <c r="G12" s="140"/>
      <c r="H12" s="140"/>
      <c r="I12" s="141"/>
      <c r="J12" s="144" t="s">
        <v>28</v>
      </c>
      <c r="K12" s="123"/>
      <c r="L12" s="120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ht="16.5" customHeight="1" x14ac:dyDescent="0.3">
      <c r="A13" s="24"/>
      <c r="B13" s="40"/>
      <c r="C13" s="146"/>
      <c r="D13" s="156" t="s">
        <v>29</v>
      </c>
      <c r="E13" s="138"/>
      <c r="F13" s="48">
        <v>22</v>
      </c>
      <c r="G13" s="48">
        <v>23</v>
      </c>
      <c r="H13" s="134" t="s">
        <v>32</v>
      </c>
      <c r="I13" s="44"/>
      <c r="J13" s="126" t="s">
        <v>34</v>
      </c>
      <c r="K13" s="123"/>
      <c r="L13" s="120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</row>
    <row r="14" spans="1:34" ht="16.5" customHeight="1" x14ac:dyDescent="0.25">
      <c r="A14" s="24"/>
      <c r="B14" s="40"/>
      <c r="C14" s="146"/>
      <c r="D14" s="139"/>
      <c r="E14" s="141"/>
      <c r="F14" s="55" t="s">
        <v>45</v>
      </c>
      <c r="G14" s="55" t="s">
        <v>48</v>
      </c>
      <c r="H14" s="120"/>
      <c r="I14" s="46"/>
      <c r="J14" s="122" t="s">
        <v>59</v>
      </c>
      <c r="K14" s="123"/>
      <c r="L14" s="120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spans="1:34" ht="25.5" customHeight="1" x14ac:dyDescent="0.25">
      <c r="A15" s="24"/>
      <c r="B15" s="40"/>
      <c r="C15" s="146"/>
      <c r="D15" s="157" t="s">
        <v>50</v>
      </c>
      <c r="E15" s="154" t="s">
        <v>39</v>
      </c>
      <c r="F15" s="127" t="s">
        <v>50</v>
      </c>
      <c r="G15" s="127" t="s">
        <v>50</v>
      </c>
      <c r="H15" s="120"/>
      <c r="I15" s="135" t="s">
        <v>39</v>
      </c>
      <c r="J15" s="124" t="s">
        <v>43</v>
      </c>
      <c r="K15" s="125"/>
      <c r="L15" s="12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</row>
    <row r="16" spans="1:34" ht="16.5" customHeight="1" x14ac:dyDescent="0.3">
      <c r="A16" s="24"/>
      <c r="B16" s="45"/>
      <c r="C16" s="147"/>
      <c r="D16" s="158"/>
      <c r="E16" s="121"/>
      <c r="F16" s="128"/>
      <c r="G16" s="128"/>
      <c r="H16" s="121"/>
      <c r="I16" s="121"/>
      <c r="J16" s="57" t="s">
        <v>50</v>
      </c>
      <c r="K16" s="58" t="s">
        <v>39</v>
      </c>
      <c r="L16" s="121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</row>
    <row r="17" spans="1:34" ht="21.75" customHeight="1" x14ac:dyDescent="0.25">
      <c r="A17" s="24"/>
      <c r="B17" s="50">
        <v>1</v>
      </c>
      <c r="C17" s="89"/>
      <c r="D17" s="90"/>
      <c r="E17" s="95">
        <f>COUNTIF(D17,"x")*RESUMEN!I12</f>
        <v>0</v>
      </c>
      <c r="F17" s="86"/>
      <c r="G17" s="86"/>
      <c r="H17" s="86"/>
      <c r="I17" s="95">
        <f>COUNTIF(F17:G17,"x")*RESUMEN!I18</f>
        <v>0</v>
      </c>
      <c r="J17" s="87"/>
      <c r="K17" s="95">
        <f>COUNTIF(J17,"x")*RESUMEN!I19</f>
        <v>0</v>
      </c>
      <c r="L17" s="95">
        <f>E17+I17+K17</f>
        <v>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</row>
    <row r="18" spans="1:34" ht="21.75" customHeight="1" x14ac:dyDescent="0.25">
      <c r="A18" s="24"/>
      <c r="B18" s="50">
        <v>2</v>
      </c>
      <c r="C18" s="89"/>
      <c r="D18" s="90"/>
      <c r="E18" s="95">
        <f>COUNTIF(D18,"x")*RESUMEN!I12</f>
        <v>0</v>
      </c>
      <c r="F18" s="61"/>
      <c r="G18" s="61"/>
      <c r="H18" s="61"/>
      <c r="I18" s="95">
        <f>COUNTIF(F18:G18,"x")*RESUMEN!I18</f>
        <v>0</v>
      </c>
      <c r="J18" s="62"/>
      <c r="K18" s="95">
        <f>COUNTIF(J18,"x")*RESUMEN!I19</f>
        <v>0</v>
      </c>
      <c r="L18" s="95">
        <f t="shared" ref="L18:L28" si="0">E18+I18+K18</f>
        <v>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</row>
    <row r="19" spans="1:34" ht="21.75" customHeight="1" x14ac:dyDescent="0.25">
      <c r="A19" s="24"/>
      <c r="B19" s="50">
        <v>3</v>
      </c>
      <c r="C19" s="93"/>
      <c r="D19" s="90"/>
      <c r="E19" s="95">
        <f>COUNTIF(D19,"x")*RESUMEN!I12</f>
        <v>0</v>
      </c>
      <c r="F19" s="61"/>
      <c r="G19" s="61"/>
      <c r="H19" s="61"/>
      <c r="I19" s="95">
        <f>COUNTIF(F19:G19,"x")*RESUMEN!I18</f>
        <v>0</v>
      </c>
      <c r="J19" s="62"/>
      <c r="K19" s="95">
        <f>COUNTIF(J19,"x")*RESUMEN!I19</f>
        <v>0</v>
      </c>
      <c r="L19" s="95">
        <f t="shared" si="0"/>
        <v>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</row>
    <row r="20" spans="1:34" ht="21.75" customHeight="1" x14ac:dyDescent="0.25">
      <c r="A20" s="24"/>
      <c r="B20" s="50">
        <v>4</v>
      </c>
      <c r="C20" s="93"/>
      <c r="D20" s="90"/>
      <c r="E20" s="95">
        <f>COUNTIF(D20,"x")*RESUMEN!I12</f>
        <v>0</v>
      </c>
      <c r="F20" s="61"/>
      <c r="G20" s="61"/>
      <c r="H20" s="61"/>
      <c r="I20" s="95">
        <f>COUNTIF(F20:G20,"x")*RESUMEN!I18</f>
        <v>0</v>
      </c>
      <c r="J20" s="62"/>
      <c r="K20" s="95">
        <f>COUNTIF(J20,"x")*RESUMEN!I19</f>
        <v>0</v>
      </c>
      <c r="L20" s="95">
        <f t="shared" si="0"/>
        <v>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</row>
    <row r="21" spans="1:34" ht="21.75" customHeight="1" x14ac:dyDescent="0.25">
      <c r="A21" s="24"/>
      <c r="B21" s="50">
        <v>5</v>
      </c>
      <c r="C21" s="93"/>
      <c r="D21" s="90"/>
      <c r="E21" s="95">
        <f>COUNTIF(D21,"x")*RESUMEN!I12</f>
        <v>0</v>
      </c>
      <c r="F21" s="61"/>
      <c r="G21" s="61"/>
      <c r="H21" s="61"/>
      <c r="I21" s="95">
        <f>COUNTIF(F21:G21,"x")*RESUMEN!I18</f>
        <v>0</v>
      </c>
      <c r="J21" s="62"/>
      <c r="K21" s="95">
        <f>COUNTIF(J21,"x")*RESUMEN!I19</f>
        <v>0</v>
      </c>
      <c r="L21" s="95">
        <f t="shared" si="0"/>
        <v>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</row>
    <row r="22" spans="1:34" ht="21.75" customHeight="1" x14ac:dyDescent="0.25">
      <c r="A22" s="24"/>
      <c r="B22" s="50">
        <v>6</v>
      </c>
      <c r="C22" s="93"/>
      <c r="D22" s="90"/>
      <c r="E22" s="95">
        <f>COUNTIF(D22,"x")*RESUMEN!I12</f>
        <v>0</v>
      </c>
      <c r="F22" s="61"/>
      <c r="G22" s="61"/>
      <c r="H22" s="61"/>
      <c r="I22" s="95">
        <f>COUNTIF(F22:G22,"x")*RESUMEN!I18</f>
        <v>0</v>
      </c>
      <c r="J22" s="62"/>
      <c r="K22" s="95">
        <f>COUNTIF(J22,"x")*RESUMEN!I19</f>
        <v>0</v>
      </c>
      <c r="L22" s="95">
        <f t="shared" si="0"/>
        <v>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</row>
    <row r="23" spans="1:34" ht="21.75" customHeight="1" x14ac:dyDescent="0.25">
      <c r="A23" s="24"/>
      <c r="B23" s="50">
        <v>7</v>
      </c>
      <c r="C23" s="93"/>
      <c r="D23" s="90"/>
      <c r="E23" s="95">
        <f>COUNTIF(D23,"x")*RESUMEN!I12</f>
        <v>0</v>
      </c>
      <c r="F23" s="61"/>
      <c r="G23" s="61"/>
      <c r="H23" s="61"/>
      <c r="I23" s="95">
        <f>COUNTIF(F23:G23,"x")*RESUMEN!I18</f>
        <v>0</v>
      </c>
      <c r="J23" s="62"/>
      <c r="K23" s="95">
        <f>COUNTIF(J23,"x")*RESUMEN!I19</f>
        <v>0</v>
      </c>
      <c r="L23" s="95">
        <f t="shared" si="0"/>
        <v>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</row>
    <row r="24" spans="1:34" ht="21.75" customHeight="1" x14ac:dyDescent="0.25">
      <c r="A24" s="24"/>
      <c r="B24" s="50">
        <v>8</v>
      </c>
      <c r="C24" s="89"/>
      <c r="D24" s="91"/>
      <c r="E24" s="95">
        <f>COUNTIF(D24,"x")*RESUMEN!I12</f>
        <v>0</v>
      </c>
      <c r="F24" s="61"/>
      <c r="G24" s="61"/>
      <c r="H24" s="61"/>
      <c r="I24" s="95">
        <f>COUNTIF(F24:G24,"x")*RESUMEN!I18</f>
        <v>0</v>
      </c>
      <c r="J24" s="62"/>
      <c r="K24" s="95">
        <f>COUNTIF(J24,"x")*RESUMEN!I19</f>
        <v>0</v>
      </c>
      <c r="L24" s="95">
        <f t="shared" si="0"/>
        <v>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1:34" ht="21.75" customHeight="1" x14ac:dyDescent="0.25">
      <c r="A25" s="24"/>
      <c r="B25" s="50">
        <v>9</v>
      </c>
      <c r="C25" s="89"/>
      <c r="D25" s="91"/>
      <c r="E25" s="95">
        <f>COUNTIF(D25,"x")*RESUMEN!I12</f>
        <v>0</v>
      </c>
      <c r="F25" s="61"/>
      <c r="G25" s="61"/>
      <c r="H25" s="61"/>
      <c r="I25" s="95">
        <f>COUNTIF(F25:G25,"x")*RESUMEN!I18</f>
        <v>0</v>
      </c>
      <c r="J25" s="62"/>
      <c r="K25" s="95">
        <f>COUNTIF(J25,"x")*RESUMEN!I19</f>
        <v>0</v>
      </c>
      <c r="L25" s="95">
        <f t="shared" si="0"/>
        <v>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21.75" customHeight="1" x14ac:dyDescent="0.25">
      <c r="A26" s="24"/>
      <c r="B26" s="50">
        <v>10</v>
      </c>
      <c r="C26" s="89"/>
      <c r="D26" s="91"/>
      <c r="E26" s="95">
        <f>COUNTIF(D26,"x")*RESUMEN!I12</f>
        <v>0</v>
      </c>
      <c r="F26" s="61"/>
      <c r="G26" s="61"/>
      <c r="H26" s="61"/>
      <c r="I26" s="95">
        <f>COUNTIF(F26:G26,"x")*RESUMEN!I18</f>
        <v>0</v>
      </c>
      <c r="J26" s="62"/>
      <c r="K26" s="95">
        <f>COUNTIF(J26,"x")*RESUMEN!I19</f>
        <v>0</v>
      </c>
      <c r="L26" s="95">
        <f t="shared" si="0"/>
        <v>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ht="21.75" customHeight="1" x14ac:dyDescent="0.25">
      <c r="A27" s="24"/>
      <c r="B27" s="50">
        <v>11</v>
      </c>
      <c r="C27" s="89"/>
      <c r="D27" s="91"/>
      <c r="E27" s="95">
        <f>COUNTIF(D27,"x")*RESUMEN!I12</f>
        <v>0</v>
      </c>
      <c r="F27" s="61"/>
      <c r="G27" s="61"/>
      <c r="H27" s="61"/>
      <c r="I27" s="95">
        <f>COUNTIF(F27:G27,"x")*RESUMEN!I18</f>
        <v>0</v>
      </c>
      <c r="J27" s="62"/>
      <c r="K27" s="95">
        <f>COUNTIF(J27,"x")*RESUMEN!I19</f>
        <v>0</v>
      </c>
      <c r="L27" s="95">
        <f t="shared" si="0"/>
        <v>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21.75" customHeight="1" x14ac:dyDescent="0.25">
      <c r="A28" s="24"/>
      <c r="B28" s="50">
        <v>12</v>
      </c>
      <c r="C28" s="89"/>
      <c r="D28" s="91"/>
      <c r="E28" s="95">
        <f>COUNTIF(D28,"x")*RESUMEN!I12</f>
        <v>0</v>
      </c>
      <c r="F28" s="61"/>
      <c r="G28" s="61"/>
      <c r="H28" s="61"/>
      <c r="I28" s="95">
        <f>COUNTIF(F28:G28,"x")*RESUMEN!I18</f>
        <v>0</v>
      </c>
      <c r="J28" s="62"/>
      <c r="K28" s="95">
        <f>COUNTIF(J28,"x")*RESUMEN!I19</f>
        <v>0</v>
      </c>
      <c r="L28" s="95">
        <f t="shared" si="0"/>
        <v>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21.75" customHeight="1" x14ac:dyDescent="0.25">
      <c r="A29" s="24"/>
      <c r="B29" s="56"/>
      <c r="C29" s="67" t="s">
        <v>18</v>
      </c>
      <c r="D29" s="69">
        <f>COUNTIF(D17:D28,"X")</f>
        <v>0</v>
      </c>
      <c r="E29" s="94">
        <f>SUM(E17:E28)</f>
        <v>0</v>
      </c>
      <c r="F29" s="69">
        <f>COUNTIF(F17:F28,"X")</f>
        <v>0</v>
      </c>
      <c r="G29" s="69">
        <f>COUNTIF(G17:G28,"X")</f>
        <v>0</v>
      </c>
      <c r="H29" s="69">
        <f>COUNTIF(H17:H28,"X")</f>
        <v>0</v>
      </c>
      <c r="I29" s="94">
        <f>SUM(I17:I28)</f>
        <v>0</v>
      </c>
      <c r="J29" s="69">
        <f>COUNTIF(J17:J28,"X")</f>
        <v>0</v>
      </c>
      <c r="K29" s="94">
        <f>SUM(K17:K28)</f>
        <v>0</v>
      </c>
      <c r="L29" s="94">
        <f>SUM(L17:L28)</f>
        <v>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7.25" customHeight="1" x14ac:dyDescent="0.25">
      <c r="A30" s="24"/>
      <c r="B30" s="56"/>
      <c r="C30" s="67"/>
      <c r="D30" s="84"/>
      <c r="E30" s="70"/>
      <c r="F30" s="72"/>
      <c r="G30" s="72"/>
      <c r="H30" s="72"/>
      <c r="I30" s="70"/>
      <c r="J30" s="70"/>
      <c r="K30" s="73"/>
      <c r="L30" s="7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7.25" hidden="1" customHeight="1" x14ac:dyDescent="0.25">
      <c r="A31" s="76"/>
      <c r="B31" s="24"/>
      <c r="C31" s="24"/>
      <c r="D31" s="85"/>
      <c r="E31" s="27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1:34" ht="17.25" hidden="1" customHeight="1" x14ac:dyDescent="0.25">
      <c r="A32" s="5"/>
      <c r="B32" s="5"/>
      <c r="C32" s="5"/>
      <c r="D32" s="5"/>
      <c r="E32" s="7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2.75" hidden="1" customHeight="1" x14ac:dyDescent="0.25">
      <c r="A33" s="5"/>
      <c r="B33" s="5"/>
      <c r="C33" s="5"/>
      <c r="D33" s="5"/>
      <c r="E33" s="78"/>
      <c r="F33" s="5"/>
      <c r="G33" s="5"/>
      <c r="H33" s="5"/>
      <c r="I33" s="5"/>
      <c r="J33" s="5" t="s">
        <v>49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2.75" hidden="1" customHeight="1" x14ac:dyDescent="0.25">
      <c r="A34" s="5"/>
      <c r="B34" s="5"/>
      <c r="C34" s="5"/>
      <c r="D34" s="5"/>
      <c r="E34" s="7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2.75" hidden="1" customHeight="1" x14ac:dyDescent="0.25">
      <c r="A35" s="5"/>
      <c r="B35" s="5"/>
      <c r="C35" s="5"/>
      <c r="D35" s="5"/>
      <c r="E35" s="7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2.75" hidden="1" customHeight="1" x14ac:dyDescent="0.25">
      <c r="A36" s="5"/>
      <c r="B36" s="5"/>
      <c r="C36" s="5"/>
      <c r="D36" s="5"/>
      <c r="E36" s="7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2.75" hidden="1" customHeight="1" x14ac:dyDescent="0.25">
      <c r="A37" s="5"/>
      <c r="B37" s="5"/>
      <c r="C37" s="5"/>
      <c r="D37" s="5"/>
      <c r="E37" s="78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2.75" hidden="1" customHeight="1" x14ac:dyDescent="0.25">
      <c r="A38" s="5"/>
      <c r="B38" s="5"/>
      <c r="C38" s="5"/>
      <c r="D38" s="5"/>
      <c r="E38" s="78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2.75" hidden="1" customHeight="1" x14ac:dyDescent="0.25">
      <c r="A39" s="5"/>
      <c r="B39" s="5"/>
      <c r="C39" s="5"/>
      <c r="D39" s="5"/>
      <c r="E39" s="78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2.75" hidden="1" customHeight="1" x14ac:dyDescent="0.25">
      <c r="A40" s="5"/>
      <c r="B40" s="5"/>
      <c r="C40" s="5"/>
      <c r="D40" s="5"/>
      <c r="E40" s="7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12.75" hidden="1" customHeight="1" x14ac:dyDescent="0.25">
      <c r="A41" s="5"/>
      <c r="B41" s="5"/>
      <c r="C41" s="5"/>
      <c r="D41" s="5"/>
      <c r="E41" s="7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5.75" customHeight="1" x14ac:dyDescent="0.25">
      <c r="A42" s="5"/>
      <c r="B42" s="5"/>
      <c r="C42" s="5"/>
      <c r="D42" s="5"/>
      <c r="E42" s="7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15.75" customHeight="1" x14ac:dyDescent="0.25">
      <c r="A43" s="5"/>
      <c r="B43" s="5"/>
      <c r="C43" s="5"/>
      <c r="D43" s="5"/>
      <c r="E43" s="7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5.75" customHeight="1" x14ac:dyDescent="0.25">
      <c r="A44" s="5"/>
      <c r="B44" s="5"/>
      <c r="C44" s="5"/>
      <c r="D44" s="5"/>
      <c r="E44" s="7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5.75" customHeight="1" x14ac:dyDescent="0.25">
      <c r="A45" s="5"/>
      <c r="B45" s="5"/>
      <c r="C45" s="5"/>
      <c r="D45" s="5"/>
      <c r="E45" s="7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5.75" customHeight="1" x14ac:dyDescent="0.25">
      <c r="A46" s="5"/>
      <c r="B46" s="5"/>
      <c r="C46" s="5"/>
      <c r="D46" s="5"/>
      <c r="E46" s="78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ht="15.75" customHeight="1" x14ac:dyDescent="0.25">
      <c r="A47" s="5"/>
      <c r="B47" s="5"/>
      <c r="C47" s="5"/>
      <c r="D47" s="5"/>
      <c r="E47" s="78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spans="1:34" ht="15.75" customHeight="1" x14ac:dyDescent="0.25">
      <c r="A48" s="5"/>
      <c r="B48" s="5"/>
      <c r="C48" s="5"/>
      <c r="D48" s="5"/>
      <c r="E48" s="7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spans="1:34" ht="15.75" customHeight="1" x14ac:dyDescent="0.25">
      <c r="A49" s="5"/>
      <c r="B49" s="5"/>
      <c r="C49" s="5"/>
      <c r="D49" s="5"/>
      <c r="E49" s="7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.75" customHeight="1" x14ac:dyDescent="0.25">
      <c r="A50" s="5"/>
      <c r="B50" s="5"/>
      <c r="C50" s="5"/>
      <c r="D50" s="5"/>
      <c r="E50" s="78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.75" customHeight="1" x14ac:dyDescent="0.25">
      <c r="A51" s="5"/>
      <c r="B51" s="5"/>
      <c r="C51" s="5"/>
      <c r="D51" s="5"/>
      <c r="E51" s="7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.75" customHeight="1" x14ac:dyDescent="0.25">
      <c r="A52" s="5"/>
      <c r="B52" s="5"/>
      <c r="C52" s="5"/>
      <c r="D52" s="5"/>
      <c r="E52" s="7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.75" customHeight="1" x14ac:dyDescent="0.25">
      <c r="A53" s="5"/>
      <c r="B53" s="5"/>
      <c r="C53" s="5"/>
      <c r="D53" s="5"/>
      <c r="E53" s="7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.75" customHeight="1" x14ac:dyDescent="0.25">
      <c r="A54" s="5"/>
      <c r="B54" s="5"/>
      <c r="C54" s="5"/>
      <c r="D54" s="5"/>
      <c r="E54" s="7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5.75" customHeight="1" x14ac:dyDescent="0.25">
      <c r="A55" s="5"/>
      <c r="B55" s="5"/>
      <c r="C55" s="5"/>
      <c r="D55" s="5"/>
      <c r="E55" s="78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.75" customHeight="1" x14ac:dyDescent="0.25">
      <c r="A56" s="5"/>
      <c r="B56" s="5"/>
      <c r="C56" s="5"/>
      <c r="D56" s="5"/>
      <c r="E56" s="78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.75" customHeight="1" x14ac:dyDescent="0.25">
      <c r="A57" s="5"/>
      <c r="B57" s="5"/>
      <c r="C57" s="5"/>
      <c r="D57" s="5"/>
      <c r="E57" s="7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.75" customHeight="1" x14ac:dyDescent="0.25">
      <c r="A58" s="5"/>
      <c r="B58" s="5"/>
      <c r="C58" s="5"/>
      <c r="D58" s="5"/>
      <c r="E58" s="7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.75" customHeight="1" x14ac:dyDescent="0.25">
      <c r="A59" s="5"/>
      <c r="B59" s="5"/>
      <c r="C59" s="5"/>
      <c r="D59" s="5"/>
      <c r="E59" s="7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.75" customHeight="1" x14ac:dyDescent="0.25">
      <c r="A60" s="5"/>
      <c r="B60" s="5"/>
      <c r="C60" s="5"/>
      <c r="D60" s="5"/>
      <c r="E60" s="7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.75" customHeight="1" x14ac:dyDescent="0.25">
      <c r="A61" s="5"/>
      <c r="B61" s="5"/>
      <c r="C61" s="5"/>
      <c r="D61" s="5"/>
      <c r="E61" s="7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5.75" customHeight="1" x14ac:dyDescent="0.25">
      <c r="A62" s="5"/>
      <c r="B62" s="5"/>
      <c r="C62" s="5"/>
      <c r="D62" s="5"/>
      <c r="E62" s="7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ht="15.75" customHeight="1" x14ac:dyDescent="0.25">
      <c r="A63" s="5"/>
      <c r="B63" s="5"/>
      <c r="C63" s="5"/>
      <c r="D63" s="5"/>
      <c r="E63" s="7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.75" customHeight="1" x14ac:dyDescent="0.25">
      <c r="A64" s="5"/>
      <c r="B64" s="5"/>
      <c r="C64" s="5"/>
      <c r="D64" s="5"/>
      <c r="E64" s="7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ht="15.75" customHeight="1" x14ac:dyDescent="0.25">
      <c r="A65" s="5"/>
      <c r="B65" s="5"/>
      <c r="C65" s="5"/>
      <c r="D65" s="5"/>
      <c r="E65" s="7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spans="1:34" ht="15.75" customHeight="1" x14ac:dyDescent="0.25">
      <c r="A66" s="5"/>
      <c r="B66" s="5"/>
      <c r="C66" s="5"/>
      <c r="D66" s="5"/>
      <c r="E66" s="7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.75" customHeight="1" x14ac:dyDescent="0.25">
      <c r="A67" s="5"/>
      <c r="B67" s="5"/>
      <c r="C67" s="5"/>
      <c r="D67" s="5"/>
      <c r="E67" s="7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spans="1:34" ht="15.75" customHeight="1" x14ac:dyDescent="0.25">
      <c r="A68" s="5"/>
      <c r="B68" s="5"/>
      <c r="C68" s="5"/>
      <c r="D68" s="5"/>
      <c r="E68" s="7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spans="1:34" ht="15.75" customHeight="1" x14ac:dyDescent="0.25">
      <c r="A69" s="5"/>
      <c r="B69" s="5"/>
      <c r="C69" s="5"/>
      <c r="D69" s="5"/>
      <c r="E69" s="7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spans="1:34" ht="15.75" customHeight="1" x14ac:dyDescent="0.25">
      <c r="A70" s="5"/>
      <c r="B70" s="5"/>
      <c r="C70" s="5"/>
      <c r="D70" s="5"/>
      <c r="E70" s="7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ht="15.75" customHeight="1" x14ac:dyDescent="0.25">
      <c r="A71" s="5"/>
      <c r="B71" s="5"/>
      <c r="C71" s="5"/>
      <c r="D71" s="5"/>
      <c r="E71" s="78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ht="15.75" customHeight="1" x14ac:dyDescent="0.25">
      <c r="A72" s="5"/>
      <c r="B72" s="5"/>
      <c r="C72" s="5"/>
      <c r="D72" s="5"/>
      <c r="E72" s="78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spans="1:34" ht="15.75" customHeight="1" x14ac:dyDescent="0.25">
      <c r="A73" s="5"/>
      <c r="B73" s="5"/>
      <c r="C73" s="5"/>
      <c r="D73" s="5"/>
      <c r="E73" s="78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spans="1:34" ht="15.75" customHeight="1" x14ac:dyDescent="0.25">
      <c r="A74" s="5"/>
      <c r="B74" s="5"/>
      <c r="C74" s="5"/>
      <c r="D74" s="5"/>
      <c r="E74" s="7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spans="1:34" ht="15.75" customHeight="1" x14ac:dyDescent="0.25">
      <c r="A75" s="5"/>
      <c r="B75" s="5"/>
      <c r="C75" s="5"/>
      <c r="D75" s="5"/>
      <c r="E75" s="7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spans="1:34" ht="15.75" customHeight="1" x14ac:dyDescent="0.25">
      <c r="A76" s="5"/>
      <c r="B76" s="5"/>
      <c r="C76" s="5"/>
      <c r="D76" s="5"/>
      <c r="E76" s="78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5.75" customHeight="1" x14ac:dyDescent="0.25">
      <c r="A77" s="5"/>
      <c r="B77" s="5"/>
      <c r="C77" s="5"/>
      <c r="D77" s="5"/>
      <c r="E77" s="7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t="15.75" customHeight="1" x14ac:dyDescent="0.25">
      <c r="A78" s="5"/>
      <c r="B78" s="5"/>
      <c r="C78" s="5"/>
      <c r="D78" s="5"/>
      <c r="E78" s="7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34" ht="15.75" customHeight="1" x14ac:dyDescent="0.25">
      <c r="A79" s="5"/>
      <c r="B79" s="5"/>
      <c r="C79" s="5"/>
      <c r="D79" s="5"/>
      <c r="E79" s="7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5.75" customHeight="1" x14ac:dyDescent="0.25">
      <c r="A80" s="5"/>
      <c r="B80" s="5"/>
      <c r="C80" s="5"/>
      <c r="D80" s="5"/>
      <c r="E80" s="78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5.75" customHeight="1" x14ac:dyDescent="0.25">
      <c r="A81" s="5"/>
      <c r="B81" s="5"/>
      <c r="C81" s="5"/>
      <c r="D81" s="5"/>
      <c r="E81" s="7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5.75" customHeight="1" x14ac:dyDescent="0.25">
      <c r="A82" s="5"/>
      <c r="B82" s="5"/>
      <c r="C82" s="5"/>
      <c r="D82" s="5"/>
      <c r="E82" s="7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15.75" customHeight="1" x14ac:dyDescent="0.25">
      <c r="A83" s="5"/>
      <c r="B83" s="5"/>
      <c r="C83" s="5"/>
      <c r="D83" s="5"/>
      <c r="E83" s="7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5.75" customHeight="1" x14ac:dyDescent="0.25">
      <c r="A84" s="5"/>
      <c r="B84" s="5"/>
      <c r="C84" s="5"/>
      <c r="D84" s="5"/>
      <c r="E84" s="7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5.75" customHeight="1" x14ac:dyDescent="0.25">
      <c r="A85" s="5"/>
      <c r="B85" s="5"/>
      <c r="C85" s="5"/>
      <c r="D85" s="5"/>
      <c r="E85" s="78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5.75" customHeight="1" x14ac:dyDescent="0.25">
      <c r="A86" s="5"/>
      <c r="B86" s="5"/>
      <c r="C86" s="5"/>
      <c r="D86" s="5"/>
      <c r="E86" s="7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ht="15.75" customHeight="1" x14ac:dyDescent="0.25">
      <c r="A87" s="5"/>
      <c r="B87" s="5"/>
      <c r="C87" s="5"/>
      <c r="D87" s="5"/>
      <c r="E87" s="7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spans="1:34" ht="15.75" customHeight="1" x14ac:dyDescent="0.25">
      <c r="A88" s="5"/>
      <c r="B88" s="5"/>
      <c r="C88" s="5"/>
      <c r="D88" s="5"/>
      <c r="E88" s="78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spans="1:34" ht="15.75" customHeight="1" x14ac:dyDescent="0.25">
      <c r="A89" s="5"/>
      <c r="B89" s="5"/>
      <c r="C89" s="5"/>
      <c r="D89" s="5"/>
      <c r="E89" s="78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spans="1:34" ht="15.75" customHeight="1" x14ac:dyDescent="0.25">
      <c r="A90" s="5"/>
      <c r="B90" s="5"/>
      <c r="C90" s="5"/>
      <c r="D90" s="5"/>
      <c r="E90" s="78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spans="1:34" ht="15.75" customHeight="1" x14ac:dyDescent="0.25">
      <c r="A91" s="5"/>
      <c r="B91" s="5"/>
      <c r="C91" s="5"/>
      <c r="D91" s="5"/>
      <c r="E91" s="78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spans="1:34" ht="15.75" customHeight="1" x14ac:dyDescent="0.25">
      <c r="A92" s="5"/>
      <c r="B92" s="5"/>
      <c r="C92" s="5"/>
      <c r="D92" s="5"/>
      <c r="E92" s="78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spans="1:34" ht="15.75" customHeight="1" x14ac:dyDescent="0.25">
      <c r="A93" s="5"/>
      <c r="B93" s="5"/>
      <c r="C93" s="5"/>
      <c r="D93" s="5"/>
      <c r="E93" s="78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spans="1:34" ht="15.75" customHeight="1" x14ac:dyDescent="0.25">
      <c r="A94" s="5"/>
      <c r="B94" s="5"/>
      <c r="C94" s="5"/>
      <c r="D94" s="5"/>
      <c r="E94" s="78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spans="1:34" ht="15.75" customHeight="1" x14ac:dyDescent="0.25">
      <c r="A95" s="5"/>
      <c r="B95" s="5"/>
      <c r="C95" s="5"/>
      <c r="D95" s="5"/>
      <c r="E95" s="7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spans="1:34" ht="15.75" customHeight="1" x14ac:dyDescent="0.25">
      <c r="A96" s="5"/>
      <c r="B96" s="5"/>
      <c r="C96" s="5"/>
      <c r="D96" s="5"/>
      <c r="E96" s="78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spans="1:34" ht="15.75" customHeight="1" x14ac:dyDescent="0.25">
      <c r="A97" s="5"/>
      <c r="B97" s="5"/>
      <c r="C97" s="5"/>
      <c r="D97" s="5"/>
      <c r="E97" s="78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spans="1:34" ht="15.75" customHeight="1" x14ac:dyDescent="0.25">
      <c r="A98" s="5"/>
      <c r="B98" s="5"/>
      <c r="C98" s="5"/>
      <c r="D98" s="5"/>
      <c r="E98" s="78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spans="1:34" ht="15.75" customHeight="1" x14ac:dyDescent="0.25">
      <c r="A99" s="5"/>
      <c r="B99" s="5"/>
      <c r="C99" s="5"/>
      <c r="D99" s="5"/>
      <c r="E99" s="7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spans="1:34" ht="15.75" customHeight="1" x14ac:dyDescent="0.25">
      <c r="A100" s="5"/>
      <c r="B100" s="5"/>
      <c r="C100" s="5"/>
      <c r="D100" s="5"/>
      <c r="E100" s="7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spans="1:34" ht="15.75" customHeight="1" x14ac:dyDescent="0.25">
      <c r="A101" s="5"/>
      <c r="B101" s="5"/>
      <c r="C101" s="5"/>
      <c r="D101" s="5"/>
      <c r="E101" s="78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spans="1:34" ht="15.75" customHeight="1" x14ac:dyDescent="0.25">
      <c r="A102" s="5"/>
      <c r="B102" s="5"/>
      <c r="C102" s="5"/>
      <c r="D102" s="5"/>
      <c r="E102" s="78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spans="1:34" ht="15.75" customHeight="1" x14ac:dyDescent="0.25">
      <c r="A103" s="5"/>
      <c r="B103" s="5"/>
      <c r="C103" s="5"/>
      <c r="D103" s="5"/>
      <c r="E103" s="78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spans="1:34" ht="15.75" customHeight="1" x14ac:dyDescent="0.25">
      <c r="A104" s="5"/>
      <c r="B104" s="5"/>
      <c r="C104" s="5"/>
      <c r="D104" s="5"/>
      <c r="E104" s="7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spans="1:34" ht="15.75" customHeight="1" x14ac:dyDescent="0.25">
      <c r="A105" s="5"/>
      <c r="B105" s="5"/>
      <c r="C105" s="5"/>
      <c r="D105" s="5"/>
      <c r="E105" s="78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spans="1:34" ht="15.75" customHeight="1" x14ac:dyDescent="0.25">
      <c r="A106" s="5"/>
      <c r="B106" s="5"/>
      <c r="C106" s="5"/>
      <c r="D106" s="5"/>
      <c r="E106" s="78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spans="1:34" ht="15.75" customHeight="1" x14ac:dyDescent="0.25">
      <c r="A107" s="5"/>
      <c r="B107" s="5"/>
      <c r="C107" s="5"/>
      <c r="D107" s="5"/>
      <c r="E107" s="7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spans="1:34" ht="15.75" customHeight="1" x14ac:dyDescent="0.25">
      <c r="A108" s="5"/>
      <c r="B108" s="5"/>
      <c r="C108" s="5"/>
      <c r="D108" s="5"/>
      <c r="E108" s="78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spans="1:34" ht="15.75" customHeight="1" x14ac:dyDescent="0.25">
      <c r="A109" s="5"/>
      <c r="B109" s="5"/>
      <c r="C109" s="5"/>
      <c r="D109" s="5"/>
      <c r="E109" s="7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spans="1:34" ht="15.75" customHeight="1" x14ac:dyDescent="0.25">
      <c r="A110" s="5"/>
      <c r="B110" s="5"/>
      <c r="C110" s="5"/>
      <c r="D110" s="5"/>
      <c r="E110" s="78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spans="1:34" ht="15.75" customHeight="1" x14ac:dyDescent="0.25">
      <c r="A111" s="5"/>
      <c r="B111" s="5"/>
      <c r="C111" s="5"/>
      <c r="D111" s="5"/>
      <c r="E111" s="7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5.75" customHeight="1" x14ac:dyDescent="0.25">
      <c r="A112" s="5"/>
      <c r="B112" s="5"/>
      <c r="C112" s="5"/>
      <c r="D112" s="5"/>
      <c r="E112" s="78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5.75" customHeight="1" x14ac:dyDescent="0.25">
      <c r="A113" s="5"/>
      <c r="B113" s="5"/>
      <c r="C113" s="5"/>
      <c r="D113" s="5"/>
      <c r="E113" s="78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5.75" customHeight="1" x14ac:dyDescent="0.25">
      <c r="A114" s="5"/>
      <c r="B114" s="5"/>
      <c r="C114" s="5"/>
      <c r="D114" s="5"/>
      <c r="E114" s="78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15.75" customHeight="1" x14ac:dyDescent="0.25">
      <c r="A115" s="5"/>
      <c r="B115" s="5"/>
      <c r="C115" s="5"/>
      <c r="D115" s="5"/>
      <c r="E115" s="78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5.75" customHeight="1" x14ac:dyDescent="0.25">
      <c r="A116" s="5"/>
      <c r="B116" s="5"/>
      <c r="C116" s="5"/>
      <c r="D116" s="5"/>
      <c r="E116" s="78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5.75" customHeight="1" x14ac:dyDescent="0.25">
      <c r="A117" s="5"/>
      <c r="B117" s="5"/>
      <c r="C117" s="5"/>
      <c r="D117" s="5"/>
      <c r="E117" s="78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5.75" customHeight="1" x14ac:dyDescent="0.25">
      <c r="A118" s="5"/>
      <c r="B118" s="5"/>
      <c r="C118" s="5"/>
      <c r="D118" s="5"/>
      <c r="E118" s="78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5.75" customHeight="1" x14ac:dyDescent="0.25">
      <c r="A119" s="5"/>
      <c r="B119" s="5"/>
      <c r="C119" s="5"/>
      <c r="D119" s="5"/>
      <c r="E119" s="7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5.75" customHeight="1" x14ac:dyDescent="0.25">
      <c r="A120" s="5"/>
      <c r="B120" s="5"/>
      <c r="C120" s="5"/>
      <c r="D120" s="5"/>
      <c r="E120" s="78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5.75" customHeight="1" x14ac:dyDescent="0.25">
      <c r="A121" s="5"/>
      <c r="B121" s="5"/>
      <c r="C121" s="5"/>
      <c r="D121" s="5"/>
      <c r="E121" s="78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5.75" customHeight="1" x14ac:dyDescent="0.25">
      <c r="A122" s="5"/>
      <c r="B122" s="5"/>
      <c r="C122" s="5"/>
      <c r="D122" s="5"/>
      <c r="E122" s="78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5.75" customHeight="1" x14ac:dyDescent="0.25">
      <c r="A123" s="5"/>
      <c r="B123" s="5"/>
      <c r="C123" s="5"/>
      <c r="D123" s="5"/>
      <c r="E123" s="78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5.75" customHeight="1" x14ac:dyDescent="0.25">
      <c r="A124" s="5"/>
      <c r="B124" s="5"/>
      <c r="C124" s="5"/>
      <c r="D124" s="5"/>
      <c r="E124" s="78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ht="15.75" customHeight="1" x14ac:dyDescent="0.25">
      <c r="A125" s="5"/>
      <c r="B125" s="5"/>
      <c r="C125" s="5"/>
      <c r="D125" s="5"/>
      <c r="E125" s="78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5.75" customHeight="1" x14ac:dyDescent="0.25">
      <c r="A126" s="5"/>
      <c r="B126" s="5"/>
      <c r="C126" s="5"/>
      <c r="D126" s="5"/>
      <c r="E126" s="78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ht="15.75" customHeight="1" x14ac:dyDescent="0.25">
      <c r="A127" s="5"/>
      <c r="B127" s="5"/>
      <c r="C127" s="5"/>
      <c r="D127" s="5"/>
      <c r="E127" s="78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spans="1:34" ht="15.75" customHeight="1" x14ac:dyDescent="0.25">
      <c r="A128" s="5"/>
      <c r="B128" s="5"/>
      <c r="C128" s="5"/>
      <c r="D128" s="5"/>
      <c r="E128" s="78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spans="1:34" ht="15.75" customHeight="1" x14ac:dyDescent="0.25">
      <c r="A129" s="5"/>
      <c r="B129" s="5"/>
      <c r="C129" s="5"/>
      <c r="D129" s="5"/>
      <c r="E129" s="7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spans="1:34" ht="15.75" customHeight="1" x14ac:dyDescent="0.25">
      <c r="A130" s="5"/>
      <c r="B130" s="5"/>
      <c r="C130" s="5"/>
      <c r="D130" s="5"/>
      <c r="E130" s="7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spans="1:34" ht="15.75" customHeight="1" x14ac:dyDescent="0.25">
      <c r="A131" s="5"/>
      <c r="B131" s="5"/>
      <c r="C131" s="5"/>
      <c r="D131" s="5"/>
      <c r="E131" s="78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spans="1:34" ht="15.75" customHeight="1" x14ac:dyDescent="0.25">
      <c r="A132" s="5"/>
      <c r="B132" s="5"/>
      <c r="C132" s="5"/>
      <c r="D132" s="5"/>
      <c r="E132" s="78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spans="1:34" ht="15.75" customHeight="1" x14ac:dyDescent="0.25">
      <c r="A133" s="5"/>
      <c r="B133" s="5"/>
      <c r="C133" s="5"/>
      <c r="D133" s="5"/>
      <c r="E133" s="78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spans="1:34" ht="15.75" customHeight="1" x14ac:dyDescent="0.25">
      <c r="A134" s="5"/>
      <c r="B134" s="5"/>
      <c r="C134" s="5"/>
      <c r="D134" s="5"/>
      <c r="E134" s="78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spans="1:34" ht="15.75" customHeight="1" x14ac:dyDescent="0.25">
      <c r="A135" s="5"/>
      <c r="B135" s="5"/>
      <c r="C135" s="5"/>
      <c r="D135" s="5"/>
      <c r="E135" s="78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5.75" customHeight="1" x14ac:dyDescent="0.25">
      <c r="A136" s="5"/>
      <c r="B136" s="5"/>
      <c r="C136" s="5"/>
      <c r="D136" s="5"/>
      <c r="E136" s="78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5.75" customHeight="1" x14ac:dyDescent="0.25">
      <c r="A137" s="5"/>
      <c r="B137" s="5"/>
      <c r="C137" s="5"/>
      <c r="D137" s="5"/>
      <c r="E137" s="78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15.75" customHeight="1" x14ac:dyDescent="0.25">
      <c r="A138" s="5"/>
      <c r="B138" s="5"/>
      <c r="C138" s="5"/>
      <c r="D138" s="5"/>
      <c r="E138" s="7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ht="15.75" customHeight="1" x14ac:dyDescent="0.25">
      <c r="A139" s="5"/>
      <c r="B139" s="5"/>
      <c r="C139" s="5"/>
      <c r="D139" s="5"/>
      <c r="E139" s="78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ht="15.75" customHeight="1" x14ac:dyDescent="0.25">
      <c r="A140" s="5"/>
      <c r="B140" s="5"/>
      <c r="C140" s="5"/>
      <c r="D140" s="5"/>
      <c r="E140" s="7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5.75" customHeight="1" x14ac:dyDescent="0.25">
      <c r="A141" s="5"/>
      <c r="B141" s="5"/>
      <c r="C141" s="5"/>
      <c r="D141" s="5"/>
      <c r="E141" s="78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5.75" customHeight="1" x14ac:dyDescent="0.25">
      <c r="A142" s="5"/>
      <c r="B142" s="5"/>
      <c r="C142" s="5"/>
      <c r="D142" s="5"/>
      <c r="E142" s="7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5.75" customHeight="1" x14ac:dyDescent="0.25">
      <c r="A143" s="5"/>
      <c r="B143" s="5"/>
      <c r="C143" s="5"/>
      <c r="D143" s="5"/>
      <c r="E143" s="7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5.75" customHeight="1" x14ac:dyDescent="0.25">
      <c r="A144" s="5"/>
      <c r="B144" s="5"/>
      <c r="C144" s="5"/>
      <c r="D144" s="5"/>
      <c r="E144" s="78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5.75" customHeight="1" x14ac:dyDescent="0.25">
      <c r="A145" s="5"/>
      <c r="B145" s="5"/>
      <c r="C145" s="5"/>
      <c r="D145" s="5"/>
      <c r="E145" s="78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ht="15.75" customHeight="1" x14ac:dyDescent="0.25">
      <c r="A146" s="5"/>
      <c r="B146" s="5"/>
      <c r="C146" s="5"/>
      <c r="D146" s="5"/>
      <c r="E146" s="7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ht="15.75" customHeight="1" x14ac:dyDescent="0.25">
      <c r="A147" s="5"/>
      <c r="B147" s="5"/>
      <c r="C147" s="5"/>
      <c r="D147" s="5"/>
      <c r="E147" s="78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5.75" customHeight="1" x14ac:dyDescent="0.25">
      <c r="A148" s="5"/>
      <c r="B148" s="5"/>
      <c r="C148" s="5"/>
      <c r="D148" s="5"/>
      <c r="E148" s="7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5.75" customHeight="1" x14ac:dyDescent="0.25">
      <c r="A149" s="5"/>
      <c r="B149" s="5"/>
      <c r="C149" s="5"/>
      <c r="D149" s="5"/>
      <c r="E149" s="7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5.75" customHeight="1" x14ac:dyDescent="0.25">
      <c r="A150" s="5"/>
      <c r="B150" s="5"/>
      <c r="C150" s="5"/>
      <c r="D150" s="5"/>
      <c r="E150" s="7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5.75" customHeight="1" x14ac:dyDescent="0.25">
      <c r="A151" s="5"/>
      <c r="B151" s="5"/>
      <c r="C151" s="5"/>
      <c r="D151" s="5"/>
      <c r="E151" s="7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5.75" customHeight="1" x14ac:dyDescent="0.25">
      <c r="A152" s="5"/>
      <c r="B152" s="5"/>
      <c r="C152" s="5"/>
      <c r="D152" s="5"/>
      <c r="E152" s="7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ht="15.75" customHeight="1" x14ac:dyDescent="0.25">
      <c r="A153" s="5"/>
      <c r="B153" s="5"/>
      <c r="C153" s="5"/>
      <c r="D153" s="5"/>
      <c r="E153" s="7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ht="15.75" customHeight="1" x14ac:dyDescent="0.25">
      <c r="A154" s="5"/>
      <c r="B154" s="5"/>
      <c r="C154" s="5"/>
      <c r="D154" s="5"/>
      <c r="E154" s="7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ht="15.75" customHeight="1" x14ac:dyDescent="0.25">
      <c r="A155" s="5"/>
      <c r="B155" s="5"/>
      <c r="C155" s="5"/>
      <c r="D155" s="5"/>
      <c r="E155" s="7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ht="15.75" customHeight="1" x14ac:dyDescent="0.25">
      <c r="A156" s="5"/>
      <c r="B156" s="5"/>
      <c r="C156" s="5"/>
      <c r="D156" s="5"/>
      <c r="E156" s="7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ht="15.75" customHeight="1" x14ac:dyDescent="0.25">
      <c r="A157" s="5"/>
      <c r="B157" s="5"/>
      <c r="C157" s="5"/>
      <c r="D157" s="5"/>
      <c r="E157" s="7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ht="15.75" customHeight="1" x14ac:dyDescent="0.25">
      <c r="A158" s="5"/>
      <c r="B158" s="5"/>
      <c r="C158" s="5"/>
      <c r="D158" s="5"/>
      <c r="E158" s="7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spans="1:34" ht="15.75" customHeight="1" x14ac:dyDescent="0.25">
      <c r="A159" s="5"/>
      <c r="B159" s="5"/>
      <c r="C159" s="5"/>
      <c r="D159" s="5"/>
      <c r="E159" s="7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spans="1:34" ht="15.75" customHeight="1" x14ac:dyDescent="0.25">
      <c r="A160" s="5"/>
      <c r="B160" s="5"/>
      <c r="C160" s="5"/>
      <c r="D160" s="5"/>
      <c r="E160" s="7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spans="1:34" ht="15.75" customHeight="1" x14ac:dyDescent="0.25">
      <c r="A161" s="5"/>
      <c r="B161" s="5"/>
      <c r="C161" s="5"/>
      <c r="D161" s="5"/>
      <c r="E161" s="78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spans="1:34" ht="15.75" customHeight="1" x14ac:dyDescent="0.25">
      <c r="A162" s="5"/>
      <c r="B162" s="5"/>
      <c r="C162" s="5"/>
      <c r="D162" s="5"/>
      <c r="E162" s="7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ht="15.75" customHeight="1" x14ac:dyDescent="0.25">
      <c r="A163" s="5"/>
      <c r="B163" s="5"/>
      <c r="C163" s="5"/>
      <c r="D163" s="5"/>
      <c r="E163" s="7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ht="15.75" customHeight="1" x14ac:dyDescent="0.25">
      <c r="A164" s="5"/>
      <c r="B164" s="5"/>
      <c r="C164" s="5"/>
      <c r="D164" s="5"/>
      <c r="E164" s="7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ht="15.75" customHeight="1" x14ac:dyDescent="0.25">
      <c r="A165" s="5"/>
      <c r="B165" s="5"/>
      <c r="C165" s="5"/>
      <c r="D165" s="5"/>
      <c r="E165" s="7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ht="15.75" customHeight="1" x14ac:dyDescent="0.25">
      <c r="A166" s="5"/>
      <c r="B166" s="5"/>
      <c r="C166" s="5"/>
      <c r="D166" s="5"/>
      <c r="E166" s="7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ht="15.75" customHeight="1" x14ac:dyDescent="0.25">
      <c r="A167" s="5"/>
      <c r="B167" s="5"/>
      <c r="C167" s="5"/>
      <c r="D167" s="5"/>
      <c r="E167" s="7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spans="1:34" ht="15.75" customHeight="1" x14ac:dyDescent="0.25">
      <c r="A168" s="5"/>
      <c r="B168" s="5"/>
      <c r="C168" s="5"/>
      <c r="D168" s="5"/>
      <c r="E168" s="7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spans="1:34" ht="15.75" customHeight="1" x14ac:dyDescent="0.25">
      <c r="A169" s="5"/>
      <c r="B169" s="5"/>
      <c r="C169" s="5"/>
      <c r="D169" s="5"/>
      <c r="E169" s="7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spans="1:34" ht="15.75" customHeight="1" x14ac:dyDescent="0.25">
      <c r="A170" s="5"/>
      <c r="B170" s="5"/>
      <c r="C170" s="5"/>
      <c r="D170" s="5"/>
      <c r="E170" s="7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spans="1:34" ht="15.75" customHeight="1" x14ac:dyDescent="0.25">
      <c r="A171" s="5"/>
      <c r="B171" s="5"/>
      <c r="C171" s="5"/>
      <c r="D171" s="5"/>
      <c r="E171" s="78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spans="1:34" ht="15.75" customHeight="1" x14ac:dyDescent="0.25">
      <c r="A172" s="5"/>
      <c r="B172" s="5"/>
      <c r="C172" s="5"/>
      <c r="D172" s="5"/>
      <c r="E172" s="7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spans="1:34" ht="15.75" customHeight="1" x14ac:dyDescent="0.25">
      <c r="A173" s="5"/>
      <c r="B173" s="5"/>
      <c r="C173" s="5"/>
      <c r="D173" s="5"/>
      <c r="E173" s="7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spans="1:34" ht="15.75" customHeight="1" x14ac:dyDescent="0.25">
      <c r="A174" s="5"/>
      <c r="B174" s="5"/>
      <c r="C174" s="5"/>
      <c r="D174" s="5"/>
      <c r="E174" s="7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ht="15.75" customHeight="1" x14ac:dyDescent="0.25">
      <c r="A175" s="5"/>
      <c r="B175" s="5"/>
      <c r="C175" s="5"/>
      <c r="D175" s="5"/>
      <c r="E175" s="78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ht="15.75" customHeight="1" x14ac:dyDescent="0.25">
      <c r="A176" s="5"/>
      <c r="B176" s="5"/>
      <c r="C176" s="5"/>
      <c r="D176" s="5"/>
      <c r="E176" s="7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ht="15.75" customHeight="1" x14ac:dyDescent="0.25">
      <c r="A177" s="5"/>
      <c r="B177" s="5"/>
      <c r="C177" s="5"/>
      <c r="D177" s="5"/>
      <c r="E177" s="7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ht="15.75" customHeight="1" x14ac:dyDescent="0.25">
      <c r="A178" s="5"/>
      <c r="B178" s="5"/>
      <c r="C178" s="5"/>
      <c r="D178" s="5"/>
      <c r="E178" s="7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ht="15.75" customHeight="1" x14ac:dyDescent="0.25">
      <c r="A179" s="5"/>
      <c r="B179" s="5"/>
      <c r="C179" s="5"/>
      <c r="D179" s="5"/>
      <c r="E179" s="7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ht="15.75" customHeight="1" x14ac:dyDescent="0.25">
      <c r="A180" s="5"/>
      <c r="B180" s="5"/>
      <c r="C180" s="5"/>
      <c r="D180" s="5"/>
      <c r="E180" s="7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ht="15.75" customHeight="1" x14ac:dyDescent="0.25">
      <c r="A181" s="5"/>
      <c r="B181" s="5"/>
      <c r="C181" s="5"/>
      <c r="D181" s="5"/>
      <c r="E181" s="7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ht="15.75" customHeight="1" x14ac:dyDescent="0.25">
      <c r="A182" s="5"/>
      <c r="B182" s="5"/>
      <c r="C182" s="5"/>
      <c r="D182" s="5"/>
      <c r="E182" s="78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ht="15.75" customHeight="1" x14ac:dyDescent="0.25">
      <c r="A183" s="5"/>
      <c r="B183" s="5"/>
      <c r="C183" s="5"/>
      <c r="D183" s="5"/>
      <c r="E183" s="7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ht="15.75" customHeight="1" x14ac:dyDescent="0.25">
      <c r="A184" s="5"/>
      <c r="B184" s="5"/>
      <c r="C184" s="5"/>
      <c r="D184" s="5"/>
      <c r="E184" s="7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ht="15.75" customHeight="1" x14ac:dyDescent="0.25">
      <c r="A185" s="5"/>
      <c r="B185" s="5"/>
      <c r="C185" s="5"/>
      <c r="D185" s="5"/>
      <c r="E185" s="7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ht="15.75" customHeight="1" x14ac:dyDescent="0.25">
      <c r="A186" s="5"/>
      <c r="B186" s="5"/>
      <c r="C186" s="5"/>
      <c r="D186" s="5"/>
      <c r="E186" s="7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ht="15.75" customHeight="1" x14ac:dyDescent="0.25">
      <c r="A187" s="5"/>
      <c r="B187" s="5"/>
      <c r="C187" s="5"/>
      <c r="D187" s="5"/>
      <c r="E187" s="78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ht="15.75" customHeight="1" x14ac:dyDescent="0.25">
      <c r="A188" s="5"/>
      <c r="B188" s="5"/>
      <c r="C188" s="5"/>
      <c r="D188" s="5"/>
      <c r="E188" s="7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ht="15.75" customHeight="1" x14ac:dyDescent="0.25">
      <c r="A189" s="5"/>
      <c r="B189" s="5"/>
      <c r="C189" s="5"/>
      <c r="D189" s="5"/>
      <c r="E189" s="78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ht="15.75" customHeight="1" x14ac:dyDescent="0.25">
      <c r="A190" s="5"/>
      <c r="B190" s="5"/>
      <c r="C190" s="5"/>
      <c r="D190" s="5"/>
      <c r="E190" s="78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spans="1:34" ht="15.75" customHeight="1" x14ac:dyDescent="0.25">
      <c r="A191" s="5"/>
      <c r="B191" s="5"/>
      <c r="C191" s="5"/>
      <c r="D191" s="5"/>
      <c r="E191" s="78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spans="1:34" ht="15.75" customHeight="1" x14ac:dyDescent="0.25">
      <c r="A192" s="5"/>
      <c r="B192" s="5"/>
      <c r="C192" s="5"/>
      <c r="D192" s="5"/>
      <c r="E192" s="7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spans="1:34" ht="15.75" customHeight="1" x14ac:dyDescent="0.25">
      <c r="A193" s="5"/>
      <c r="B193" s="5"/>
      <c r="C193" s="5"/>
      <c r="D193" s="5"/>
      <c r="E193" s="7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spans="1:34" ht="15.75" customHeight="1" x14ac:dyDescent="0.25">
      <c r="A194" s="5"/>
      <c r="B194" s="5"/>
      <c r="C194" s="5"/>
      <c r="D194" s="5"/>
      <c r="E194" s="7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spans="1:34" ht="15.75" customHeight="1" x14ac:dyDescent="0.25">
      <c r="A195" s="5"/>
      <c r="B195" s="5"/>
      <c r="C195" s="5"/>
      <c r="D195" s="5"/>
      <c r="E195" s="7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spans="1:34" ht="15.75" customHeight="1" x14ac:dyDescent="0.25">
      <c r="A196" s="5"/>
      <c r="B196" s="5"/>
      <c r="C196" s="5"/>
      <c r="D196" s="5"/>
      <c r="E196" s="7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spans="1:34" ht="15.75" customHeight="1" x14ac:dyDescent="0.25">
      <c r="A197" s="5"/>
      <c r="B197" s="5"/>
      <c r="C197" s="5"/>
      <c r="D197" s="5"/>
      <c r="E197" s="78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spans="1:34" ht="15.75" customHeight="1" x14ac:dyDescent="0.25">
      <c r="A198" s="5"/>
      <c r="B198" s="5"/>
      <c r="C198" s="5"/>
      <c r="D198" s="5"/>
      <c r="E198" s="7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spans="1:34" ht="15.75" customHeight="1" x14ac:dyDescent="0.25">
      <c r="A199" s="5"/>
      <c r="B199" s="5"/>
      <c r="C199" s="5"/>
      <c r="D199" s="5"/>
      <c r="E199" s="7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spans="1:34" ht="15.75" customHeight="1" x14ac:dyDescent="0.25">
      <c r="A200" s="5"/>
      <c r="B200" s="5"/>
      <c r="C200" s="5"/>
      <c r="D200" s="5"/>
      <c r="E200" s="7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spans="1:34" ht="15.75" customHeight="1" x14ac:dyDescent="0.25">
      <c r="A201" s="5"/>
      <c r="B201" s="5"/>
      <c r="C201" s="5"/>
      <c r="D201" s="5"/>
      <c r="E201" s="7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spans="1:34" ht="15.75" customHeight="1" x14ac:dyDescent="0.25">
      <c r="A202" s="5"/>
      <c r="B202" s="5"/>
      <c r="C202" s="5"/>
      <c r="D202" s="5"/>
      <c r="E202" s="7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spans="1:34" ht="15.75" customHeight="1" x14ac:dyDescent="0.25">
      <c r="A203" s="5"/>
      <c r="B203" s="5"/>
      <c r="C203" s="5"/>
      <c r="D203" s="5"/>
      <c r="E203" s="7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spans="1:34" ht="15.75" customHeight="1" x14ac:dyDescent="0.25">
      <c r="A204" s="5"/>
      <c r="B204" s="5"/>
      <c r="C204" s="5"/>
      <c r="D204" s="5"/>
      <c r="E204" s="7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spans="1:34" ht="15.75" customHeight="1" x14ac:dyDescent="0.25">
      <c r="A205" s="5"/>
      <c r="B205" s="5"/>
      <c r="C205" s="5"/>
      <c r="D205" s="5"/>
      <c r="E205" s="7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spans="1:34" ht="15.75" customHeight="1" x14ac:dyDescent="0.25">
      <c r="A206" s="5"/>
      <c r="B206" s="5"/>
      <c r="C206" s="5"/>
      <c r="D206" s="5"/>
      <c r="E206" s="7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spans="1:34" ht="15.75" customHeight="1" x14ac:dyDescent="0.25">
      <c r="A207" s="5"/>
      <c r="B207" s="5"/>
      <c r="C207" s="5"/>
      <c r="D207" s="5"/>
      <c r="E207" s="7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spans="1:34" ht="15.75" customHeight="1" x14ac:dyDescent="0.25">
      <c r="A208" s="5"/>
      <c r="B208" s="5"/>
      <c r="C208" s="5"/>
      <c r="D208" s="5"/>
      <c r="E208" s="7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spans="1:34" ht="15.75" customHeight="1" x14ac:dyDescent="0.25">
      <c r="A209" s="5"/>
      <c r="B209" s="5"/>
      <c r="C209" s="5"/>
      <c r="D209" s="5"/>
      <c r="E209" s="7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spans="1:34" ht="15.75" customHeight="1" x14ac:dyDescent="0.25">
      <c r="A210" s="5"/>
      <c r="B210" s="5"/>
      <c r="C210" s="5"/>
      <c r="D210" s="5"/>
      <c r="E210" s="7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spans="1:34" ht="15.75" customHeight="1" x14ac:dyDescent="0.25">
      <c r="A211" s="5"/>
      <c r="B211" s="5"/>
      <c r="C211" s="5"/>
      <c r="D211" s="5"/>
      <c r="E211" s="7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spans="1:34" ht="15.75" customHeight="1" x14ac:dyDescent="0.25">
      <c r="A212" s="5"/>
      <c r="B212" s="5"/>
      <c r="C212" s="5"/>
      <c r="D212" s="5"/>
      <c r="E212" s="7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spans="1:34" ht="15.75" customHeight="1" x14ac:dyDescent="0.25">
      <c r="A213" s="5"/>
      <c r="B213" s="5"/>
      <c r="C213" s="5"/>
      <c r="D213" s="5"/>
      <c r="E213" s="7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spans="1:34" ht="15.75" customHeight="1" x14ac:dyDescent="0.25">
      <c r="A214" s="5"/>
      <c r="B214" s="5"/>
      <c r="C214" s="5"/>
      <c r="D214" s="5"/>
      <c r="E214" s="7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spans="1:34" ht="15.75" customHeight="1" x14ac:dyDescent="0.25">
      <c r="A215" s="5"/>
      <c r="B215" s="5"/>
      <c r="C215" s="5"/>
      <c r="D215" s="5"/>
      <c r="E215" s="7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spans="1:34" ht="15.75" customHeight="1" x14ac:dyDescent="0.25">
      <c r="A216" s="5"/>
      <c r="B216" s="5"/>
      <c r="C216" s="5"/>
      <c r="D216" s="5"/>
      <c r="E216" s="7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spans="1:34" ht="15.75" customHeight="1" x14ac:dyDescent="0.25">
      <c r="A217" s="5"/>
      <c r="B217" s="5"/>
      <c r="C217" s="5"/>
      <c r="D217" s="5"/>
      <c r="E217" s="7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spans="1:34" ht="15.75" customHeight="1" x14ac:dyDescent="0.25">
      <c r="A218" s="5"/>
      <c r="B218" s="5"/>
      <c r="C218" s="5"/>
      <c r="D218" s="5"/>
      <c r="E218" s="78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spans="1:34" ht="15.75" customHeight="1" x14ac:dyDescent="0.25">
      <c r="A219" s="5"/>
      <c r="B219" s="5"/>
      <c r="C219" s="5"/>
      <c r="D219" s="5"/>
      <c r="E219" s="7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spans="1:34" ht="15.75" customHeight="1" x14ac:dyDescent="0.25">
      <c r="A220" s="5"/>
      <c r="B220" s="5"/>
      <c r="C220" s="5"/>
      <c r="D220" s="5"/>
      <c r="E220" s="7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spans="1:34" ht="15.75" customHeight="1" x14ac:dyDescent="0.25">
      <c r="A221" s="5"/>
      <c r="B221" s="5"/>
      <c r="C221" s="5"/>
      <c r="D221" s="5"/>
      <c r="E221" s="7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spans="1:34" ht="15.75" customHeight="1" x14ac:dyDescent="0.25">
      <c r="A222" s="5"/>
      <c r="B222" s="5"/>
      <c r="C222" s="5"/>
      <c r="D222" s="5"/>
      <c r="E222" s="7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spans="1:34" ht="15.75" customHeight="1" x14ac:dyDescent="0.25">
      <c r="A223" s="5"/>
      <c r="B223" s="5"/>
      <c r="C223" s="5"/>
      <c r="D223" s="5"/>
      <c r="E223" s="7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spans="1:34" ht="15.75" customHeight="1" x14ac:dyDescent="0.25">
      <c r="A224" s="5"/>
      <c r="B224" s="5"/>
      <c r="C224" s="5"/>
      <c r="D224" s="5"/>
      <c r="E224" s="7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spans="1:34" ht="15.75" customHeight="1" x14ac:dyDescent="0.25">
      <c r="A225" s="5"/>
      <c r="B225" s="5"/>
      <c r="C225" s="5"/>
      <c r="D225" s="5"/>
      <c r="E225" s="7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spans="1:34" ht="15.75" customHeight="1" x14ac:dyDescent="0.25">
      <c r="A226" s="5"/>
      <c r="B226" s="5"/>
      <c r="C226" s="5"/>
      <c r="D226" s="5"/>
      <c r="E226" s="7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spans="1:34" ht="15.75" customHeight="1" x14ac:dyDescent="0.25">
      <c r="A227" s="5"/>
      <c r="B227" s="5"/>
      <c r="C227" s="5"/>
      <c r="D227" s="5"/>
      <c r="E227" s="7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spans="1:34" ht="15.75" customHeight="1" x14ac:dyDescent="0.25">
      <c r="A228" s="5"/>
      <c r="B228" s="5"/>
      <c r="C228" s="5"/>
      <c r="D228" s="5"/>
      <c r="E228" s="7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spans="1:34" ht="15.75" customHeight="1" x14ac:dyDescent="0.25">
      <c r="A229" s="5"/>
      <c r="B229" s="5"/>
      <c r="C229" s="5"/>
      <c r="D229" s="5"/>
      <c r="E229" s="7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spans="1:34" ht="15.75" customHeight="1" x14ac:dyDescent="0.25">
      <c r="A230" s="5"/>
      <c r="B230" s="5"/>
      <c r="C230" s="5"/>
      <c r="D230" s="5"/>
      <c r="E230" s="7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spans="1:34" ht="15.75" customHeight="1" x14ac:dyDescent="0.25">
      <c r="A231" s="5"/>
      <c r="B231" s="5"/>
      <c r="C231" s="5"/>
      <c r="D231" s="5"/>
      <c r="E231" s="7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spans="1:34" ht="15.75" customHeight="1" x14ac:dyDescent="0.25">
      <c r="A232" s="5"/>
      <c r="B232" s="5"/>
      <c r="C232" s="5"/>
      <c r="D232" s="5"/>
      <c r="E232" s="7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spans="1:34" ht="15.75" customHeight="1" x14ac:dyDescent="0.25">
      <c r="A233" s="5"/>
      <c r="B233" s="5"/>
      <c r="C233" s="5"/>
      <c r="D233" s="5"/>
      <c r="E233" s="7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spans="1:34" ht="15.75" customHeight="1" x14ac:dyDescent="0.25"/>
    <row r="235" spans="1:34" ht="15.75" customHeight="1" x14ac:dyDescent="0.25"/>
    <row r="236" spans="1:34" ht="15.75" customHeight="1" x14ac:dyDescent="0.25"/>
    <row r="237" spans="1:34" ht="15.75" customHeight="1" x14ac:dyDescent="0.25"/>
    <row r="238" spans="1:34" ht="15.75" customHeight="1" x14ac:dyDescent="0.25"/>
    <row r="239" spans="1:34" ht="15.75" customHeight="1" x14ac:dyDescent="0.25"/>
    <row r="240" spans="1:3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24">
    <mergeCell ref="E1:I1"/>
    <mergeCell ref="K5:L5"/>
    <mergeCell ref="D2:J2"/>
    <mergeCell ref="D3:J3"/>
    <mergeCell ref="D5:J5"/>
    <mergeCell ref="C10:K10"/>
    <mergeCell ref="C7:E8"/>
    <mergeCell ref="H13:H16"/>
    <mergeCell ref="I15:I16"/>
    <mergeCell ref="F11:I12"/>
    <mergeCell ref="J11:K11"/>
    <mergeCell ref="J12:K12"/>
    <mergeCell ref="C11:C16"/>
    <mergeCell ref="F7:K8"/>
    <mergeCell ref="F15:F16"/>
    <mergeCell ref="E15:E16"/>
    <mergeCell ref="D11:E12"/>
    <mergeCell ref="D13:E14"/>
    <mergeCell ref="D15:D16"/>
    <mergeCell ref="L11:L16"/>
    <mergeCell ref="J14:K14"/>
    <mergeCell ref="J15:K15"/>
    <mergeCell ref="J13:K13"/>
    <mergeCell ref="G15:G16"/>
  </mergeCells>
  <printOptions horizontalCentered="1"/>
  <pageMargins left="0.39370078740157483" right="0.19685039370078741" top="0.19685039370078741" bottom="0.19685039370078741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90"/>
  <sheetViews>
    <sheetView topLeftCell="A10" workbookViewId="0">
      <selection activeCell="C17" sqref="C17:D17"/>
    </sheetView>
  </sheetViews>
  <sheetFormatPr baseColWidth="10" defaultColWidth="0" defaultRowHeight="15" customHeight="1" x14ac:dyDescent="0.25"/>
  <cols>
    <col min="1" max="1" width="3.6640625" customWidth="1"/>
    <col min="2" max="2" width="4.6640625" customWidth="1"/>
    <col min="3" max="3" width="28.33203125" customWidth="1"/>
    <col min="4" max="4" width="14.6640625" customWidth="1"/>
    <col min="5" max="7" width="7.33203125" customWidth="1"/>
    <col min="8" max="8" width="14" customWidth="1"/>
    <col min="9" max="9" width="7.33203125" customWidth="1"/>
    <col min="10" max="10" width="12" customWidth="1"/>
    <col min="11" max="11" width="14" customWidth="1"/>
    <col min="12" max="12" width="3.6640625" customWidth="1"/>
    <col min="13" max="13" width="13.5546875" customWidth="1"/>
    <col min="14" max="33" width="9.109375" hidden="1" customWidth="1"/>
    <col min="34" max="16384" width="14.44140625" hidden="1"/>
  </cols>
  <sheetData>
    <row r="1" spans="1:33" ht="19.8" customHeight="1" x14ac:dyDescent="0.25">
      <c r="A1" s="1"/>
      <c r="B1" s="159"/>
      <c r="C1" s="98"/>
      <c r="D1" s="98"/>
      <c r="E1" s="98"/>
      <c r="F1" s="98"/>
      <c r="G1" s="98"/>
      <c r="H1" s="98"/>
      <c r="I1" s="159"/>
      <c r="J1" s="98"/>
      <c r="K1" s="98"/>
      <c r="L1" s="7"/>
      <c r="M1" s="7"/>
      <c r="N1" s="8"/>
      <c r="O1" s="8"/>
      <c r="P1" s="8"/>
      <c r="Q1" s="63"/>
      <c r="R1" s="63"/>
      <c r="S1" s="64"/>
      <c r="T1" s="64"/>
      <c r="U1" s="6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9.8" customHeight="1" x14ac:dyDescent="0.25">
      <c r="A2" s="1"/>
      <c r="B2" s="65"/>
      <c r="C2" s="65"/>
      <c r="D2" s="159" t="s">
        <v>0</v>
      </c>
      <c r="E2" s="98"/>
      <c r="F2" s="98"/>
      <c r="G2" s="98"/>
      <c r="H2" s="98"/>
      <c r="I2" s="159"/>
      <c r="J2" s="98"/>
      <c r="K2" s="98"/>
      <c r="L2" s="7"/>
      <c r="M2" s="7"/>
      <c r="N2" s="8"/>
      <c r="O2" s="8"/>
      <c r="P2" s="8"/>
      <c r="Q2" s="63"/>
      <c r="R2" s="63"/>
      <c r="S2" s="64"/>
      <c r="T2" s="64"/>
      <c r="U2" s="6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22.2" customHeight="1" x14ac:dyDescent="0.25">
      <c r="A3" s="1"/>
      <c r="B3" s="66"/>
      <c r="C3" s="66"/>
      <c r="D3" s="163" t="s">
        <v>61</v>
      </c>
      <c r="E3" s="98"/>
      <c r="F3" s="98"/>
      <c r="G3" s="98"/>
      <c r="H3" s="98"/>
      <c r="I3" s="66"/>
      <c r="J3" s="66"/>
      <c r="K3" s="66"/>
      <c r="L3" s="7"/>
      <c r="M3" s="7"/>
      <c r="N3" s="8"/>
      <c r="O3" s="8"/>
      <c r="P3" s="8"/>
      <c r="Q3" s="63"/>
      <c r="R3" s="63"/>
      <c r="S3" s="64"/>
      <c r="T3" s="64"/>
      <c r="U3" s="6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22.8" customHeight="1" x14ac:dyDescent="0.25">
      <c r="A4" s="1"/>
      <c r="B4" s="5"/>
      <c r="C4" s="68"/>
      <c r="D4" s="166" t="s">
        <v>52</v>
      </c>
      <c r="E4" s="98"/>
      <c r="F4" s="98"/>
      <c r="G4" s="98"/>
      <c r="H4" s="98"/>
      <c r="I4" s="166"/>
      <c r="J4" s="98"/>
      <c r="K4" s="98"/>
      <c r="L4" s="7"/>
      <c r="M4" s="7"/>
      <c r="N4" s="8"/>
      <c r="O4" s="8"/>
      <c r="P4" s="8"/>
      <c r="Q4" s="63"/>
      <c r="R4" s="63"/>
      <c r="S4" s="64"/>
      <c r="T4" s="64"/>
      <c r="U4" s="6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27.6" customHeight="1" x14ac:dyDescent="0.25">
      <c r="A5" s="1"/>
      <c r="B5" s="5"/>
      <c r="C5" s="13"/>
      <c r="D5" s="166" t="s">
        <v>53</v>
      </c>
      <c r="E5" s="98"/>
      <c r="F5" s="98"/>
      <c r="G5" s="98"/>
      <c r="H5" s="98"/>
      <c r="I5" s="13"/>
      <c r="J5" s="13"/>
      <c r="K5" s="13"/>
      <c r="L5" s="7"/>
      <c r="M5" s="7"/>
      <c r="N5" s="8"/>
      <c r="O5" s="8"/>
      <c r="P5" s="8"/>
      <c r="Q5" s="63"/>
      <c r="R5" s="63"/>
      <c r="S5" s="64"/>
      <c r="T5" s="64"/>
      <c r="U5" s="6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0.8" customHeight="1" x14ac:dyDescent="0.25">
      <c r="A6" s="1"/>
      <c r="B6" s="2"/>
      <c r="C6" s="2"/>
      <c r="D6" s="3"/>
      <c r="E6" s="13"/>
      <c r="F6" s="13"/>
      <c r="G6" s="13"/>
      <c r="H6" s="13"/>
      <c r="I6" s="13"/>
      <c r="J6" s="13"/>
      <c r="K6" s="7"/>
      <c r="L6" s="7"/>
      <c r="M6" s="7"/>
      <c r="N6" s="8"/>
      <c r="O6" s="8"/>
      <c r="P6" s="8"/>
      <c r="Q6" s="63"/>
      <c r="R6" s="63"/>
      <c r="S6" s="64"/>
      <c r="T6" s="64"/>
      <c r="U6" s="6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9.8" customHeight="1" x14ac:dyDescent="0.25">
      <c r="A7" s="1"/>
      <c r="B7" s="2"/>
      <c r="C7" s="174" t="s">
        <v>2</v>
      </c>
      <c r="D7" s="169" t="str">
        <f>IF(RESUMEN!$F$5=0,"-",RESUMEN!$F$5)</f>
        <v>-</v>
      </c>
      <c r="E7" s="170"/>
      <c r="F7" s="170"/>
      <c r="G7" s="170"/>
      <c r="H7" s="171"/>
      <c r="I7" s="1"/>
      <c r="J7" s="1"/>
      <c r="K7" s="1"/>
      <c r="L7" s="1"/>
      <c r="M7" s="7"/>
      <c r="N7" s="1"/>
      <c r="O7" s="8"/>
      <c r="P7" s="8"/>
      <c r="Q7" s="9"/>
      <c r="R7" s="9"/>
      <c r="S7" s="11"/>
      <c r="T7" s="11"/>
      <c r="U7" s="1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9.8" customHeight="1" x14ac:dyDescent="0.25">
      <c r="A8" s="1"/>
      <c r="B8" s="30"/>
      <c r="C8" s="175"/>
      <c r="D8" s="172"/>
      <c r="E8" s="173"/>
      <c r="F8" s="173"/>
      <c r="G8" s="173"/>
      <c r="H8" s="109"/>
      <c r="I8" s="1"/>
      <c r="J8" s="1"/>
      <c r="K8" s="1"/>
      <c r="L8" s="1"/>
      <c r="M8" s="7"/>
      <c r="N8" s="1"/>
      <c r="O8" s="8"/>
      <c r="P8" s="8"/>
      <c r="Q8" s="9"/>
      <c r="R8" s="9"/>
      <c r="S8" s="31"/>
      <c r="T8" s="31"/>
      <c r="U8" s="3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6.2" customHeight="1" x14ac:dyDescent="0.25">
      <c r="A9" s="1"/>
      <c r="B9" s="30"/>
      <c r="C9" s="30"/>
      <c r="D9" s="176"/>
      <c r="E9" s="98"/>
      <c r="F9" s="98"/>
      <c r="G9" s="98"/>
      <c r="H9" s="98"/>
      <c r="I9" s="1"/>
      <c r="J9" s="1"/>
      <c r="K9" s="1"/>
      <c r="L9" s="1"/>
      <c r="M9" s="71"/>
      <c r="N9" s="1"/>
      <c r="O9" s="8"/>
      <c r="P9" s="8"/>
      <c r="Q9" s="9"/>
      <c r="R9" s="9"/>
      <c r="S9" s="31"/>
      <c r="T9" s="31"/>
      <c r="U9" s="3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27" customHeight="1" x14ac:dyDescent="0.25">
      <c r="A10" s="1"/>
      <c r="B10" s="129" t="s">
        <v>54</v>
      </c>
      <c r="C10" s="131"/>
      <c r="D10" s="131"/>
      <c r="E10" s="131"/>
      <c r="F10" s="131"/>
      <c r="G10" s="131"/>
      <c r="H10" s="131"/>
      <c r="I10" s="131"/>
      <c r="J10" s="131"/>
      <c r="K10" s="131"/>
      <c r="L10" s="33"/>
      <c r="M10" s="33"/>
      <c r="N10" s="8"/>
      <c r="O10" s="8"/>
      <c r="P10" s="8"/>
      <c r="Q10" s="63"/>
      <c r="R10" s="63"/>
      <c r="S10" s="75"/>
      <c r="T10" s="75"/>
      <c r="U10" s="7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16.2" customHeight="1" x14ac:dyDescent="0.25">
      <c r="A11" s="24"/>
      <c r="B11" s="35"/>
      <c r="C11" s="178" t="s">
        <v>9</v>
      </c>
      <c r="D11" s="138"/>
      <c r="E11" s="155"/>
      <c r="F11" s="137"/>
      <c r="G11" s="137"/>
      <c r="H11" s="138"/>
      <c r="I11" s="164"/>
      <c r="J11" s="143"/>
      <c r="K11" s="77"/>
      <c r="L11" s="24"/>
      <c r="M11" s="2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6.2" customHeight="1" x14ac:dyDescent="0.3">
      <c r="A12" s="24"/>
      <c r="B12" s="40"/>
      <c r="C12" s="103"/>
      <c r="D12" s="179"/>
      <c r="E12" s="139"/>
      <c r="F12" s="140"/>
      <c r="G12" s="140"/>
      <c r="H12" s="141"/>
      <c r="I12" s="126" t="s">
        <v>28</v>
      </c>
      <c r="J12" s="123"/>
      <c r="K12" s="79"/>
      <c r="L12" s="24"/>
      <c r="M12" s="2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6.2" customHeight="1" x14ac:dyDescent="0.3">
      <c r="A13" s="24"/>
      <c r="B13" s="40"/>
      <c r="C13" s="103"/>
      <c r="D13" s="179"/>
      <c r="E13" s="48">
        <v>22</v>
      </c>
      <c r="F13" s="48">
        <v>23</v>
      </c>
      <c r="G13" s="134" t="s">
        <v>32</v>
      </c>
      <c r="H13" s="46"/>
      <c r="I13" s="126" t="s">
        <v>34</v>
      </c>
      <c r="J13" s="123"/>
      <c r="K13" s="43" t="s">
        <v>18</v>
      </c>
      <c r="L13" s="24"/>
      <c r="M13" s="2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6.2" customHeight="1" x14ac:dyDescent="0.3">
      <c r="A14" s="24"/>
      <c r="B14" s="40"/>
      <c r="C14" s="103"/>
      <c r="D14" s="179"/>
      <c r="E14" s="55" t="s">
        <v>45</v>
      </c>
      <c r="F14" s="55" t="s">
        <v>48</v>
      </c>
      <c r="G14" s="120"/>
      <c r="H14" s="46"/>
      <c r="I14" s="177" t="s">
        <v>60</v>
      </c>
      <c r="J14" s="123"/>
      <c r="K14" s="80"/>
      <c r="L14" s="24"/>
      <c r="M14" s="2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22.8" customHeight="1" x14ac:dyDescent="0.25">
      <c r="A15" s="24"/>
      <c r="B15" s="40"/>
      <c r="C15" s="103"/>
      <c r="D15" s="179"/>
      <c r="E15" s="127" t="s">
        <v>50</v>
      </c>
      <c r="F15" s="127" t="s">
        <v>50</v>
      </c>
      <c r="G15" s="120"/>
      <c r="H15" s="135" t="s">
        <v>39</v>
      </c>
      <c r="I15" s="165" t="s">
        <v>43</v>
      </c>
      <c r="J15" s="125"/>
      <c r="K15" s="79"/>
      <c r="L15" s="24"/>
      <c r="M15" s="2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5.6" x14ac:dyDescent="0.3">
      <c r="A16" s="24"/>
      <c r="B16" s="45"/>
      <c r="C16" s="180"/>
      <c r="D16" s="141"/>
      <c r="E16" s="128"/>
      <c r="F16" s="128"/>
      <c r="G16" s="121"/>
      <c r="H16" s="121"/>
      <c r="I16" s="57" t="s">
        <v>50</v>
      </c>
      <c r="J16" s="58" t="s">
        <v>39</v>
      </c>
      <c r="K16" s="81"/>
      <c r="L16" s="24"/>
      <c r="M16" s="2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24.75" customHeight="1" x14ac:dyDescent="0.25">
      <c r="A17" s="24"/>
      <c r="B17" s="50">
        <v>1</v>
      </c>
      <c r="C17" s="167"/>
      <c r="D17" s="168"/>
      <c r="E17" s="61"/>
      <c r="F17" s="61"/>
      <c r="G17" s="61"/>
      <c r="H17" s="95">
        <f>COUNTIF(E17:F17,"x")*RESUMEN!$I$18</f>
        <v>0</v>
      </c>
      <c r="I17" s="62"/>
      <c r="J17" s="95">
        <f>COUNTIF(I17,"x")*RESUMEN!$I$19</f>
        <v>0</v>
      </c>
      <c r="K17" s="95">
        <f t="shared" ref="K17:K26" si="0">H17+J17</f>
        <v>0</v>
      </c>
      <c r="L17" s="24"/>
      <c r="M17" s="2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24.75" customHeight="1" x14ac:dyDescent="0.25">
      <c r="A18" s="24"/>
      <c r="B18" s="50">
        <v>2</v>
      </c>
      <c r="C18" s="167"/>
      <c r="D18" s="168"/>
      <c r="E18" s="61"/>
      <c r="F18" s="61"/>
      <c r="G18" s="61"/>
      <c r="H18" s="95">
        <f>COUNTIF(E18:F18,"x")*RESUMEN!$I$18</f>
        <v>0</v>
      </c>
      <c r="I18" s="62"/>
      <c r="J18" s="95">
        <f>COUNTIF(I18,"x")*RESUMEN!$I$19</f>
        <v>0</v>
      </c>
      <c r="K18" s="95">
        <f t="shared" si="0"/>
        <v>0</v>
      </c>
      <c r="L18" s="24"/>
      <c r="M18" s="2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24.75" customHeight="1" x14ac:dyDescent="0.25">
      <c r="A19" s="24"/>
      <c r="B19" s="50">
        <v>3</v>
      </c>
      <c r="C19" s="167"/>
      <c r="D19" s="168"/>
      <c r="E19" s="61"/>
      <c r="F19" s="61"/>
      <c r="G19" s="61"/>
      <c r="H19" s="95">
        <f>COUNTIF(E19:F19,"x")*RESUMEN!$I$18</f>
        <v>0</v>
      </c>
      <c r="I19" s="62"/>
      <c r="J19" s="95">
        <f>COUNTIF(I19,"x")*RESUMEN!$I$19</f>
        <v>0</v>
      </c>
      <c r="K19" s="95">
        <f t="shared" si="0"/>
        <v>0</v>
      </c>
      <c r="L19" s="24"/>
      <c r="M19" s="2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24.75" customHeight="1" x14ac:dyDescent="0.25">
      <c r="A20" s="24"/>
      <c r="B20" s="50">
        <v>4</v>
      </c>
      <c r="C20" s="167"/>
      <c r="D20" s="168"/>
      <c r="E20" s="61"/>
      <c r="F20" s="61"/>
      <c r="G20" s="61"/>
      <c r="H20" s="95">
        <f>COUNTIF(E20:F20,"x")*RESUMEN!$I$18</f>
        <v>0</v>
      </c>
      <c r="I20" s="62"/>
      <c r="J20" s="95">
        <f>COUNTIF(I20,"x")*RESUMEN!$I$19</f>
        <v>0</v>
      </c>
      <c r="K20" s="95">
        <f t="shared" si="0"/>
        <v>0</v>
      </c>
      <c r="L20" s="24"/>
      <c r="M20" s="2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24.75" customHeight="1" x14ac:dyDescent="0.25">
      <c r="A21" s="24"/>
      <c r="B21" s="50">
        <v>5</v>
      </c>
      <c r="C21" s="167"/>
      <c r="D21" s="168"/>
      <c r="E21" s="61"/>
      <c r="F21" s="61"/>
      <c r="G21" s="61"/>
      <c r="H21" s="95">
        <f>COUNTIF(E21:F21,"x")*RESUMEN!$I$18</f>
        <v>0</v>
      </c>
      <c r="I21" s="62"/>
      <c r="J21" s="95">
        <f>COUNTIF(I21,"x")*RESUMEN!$I$19</f>
        <v>0</v>
      </c>
      <c r="K21" s="95">
        <f t="shared" si="0"/>
        <v>0</v>
      </c>
      <c r="L21" s="24"/>
      <c r="M21" s="2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24.75" customHeight="1" x14ac:dyDescent="0.25">
      <c r="A22" s="24"/>
      <c r="B22" s="50">
        <v>6</v>
      </c>
      <c r="C22" s="167"/>
      <c r="D22" s="168"/>
      <c r="E22" s="61"/>
      <c r="F22" s="61"/>
      <c r="G22" s="61"/>
      <c r="H22" s="95">
        <f>COUNTIF(E22:F22,"x")*RESUMEN!$I$18</f>
        <v>0</v>
      </c>
      <c r="I22" s="62"/>
      <c r="J22" s="95">
        <f>COUNTIF(I22,"x")*RESUMEN!$I$19</f>
        <v>0</v>
      </c>
      <c r="K22" s="95">
        <f t="shared" si="0"/>
        <v>0</v>
      </c>
      <c r="L22" s="24"/>
      <c r="M22" s="2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24.75" customHeight="1" x14ac:dyDescent="0.25">
      <c r="A23" s="24"/>
      <c r="B23" s="50">
        <v>7</v>
      </c>
      <c r="C23" s="167"/>
      <c r="D23" s="168"/>
      <c r="E23" s="61"/>
      <c r="F23" s="61"/>
      <c r="G23" s="61"/>
      <c r="H23" s="95">
        <f>COUNTIF(E23:F23,"x")*RESUMEN!$I$18</f>
        <v>0</v>
      </c>
      <c r="I23" s="62"/>
      <c r="J23" s="95">
        <f>COUNTIF(I23,"x")*RESUMEN!$I$19</f>
        <v>0</v>
      </c>
      <c r="K23" s="95">
        <f t="shared" si="0"/>
        <v>0</v>
      </c>
      <c r="L23" s="24"/>
      <c r="M23" s="2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24.75" customHeight="1" x14ac:dyDescent="0.25">
      <c r="A24" s="24"/>
      <c r="B24" s="50">
        <v>8</v>
      </c>
      <c r="C24" s="167"/>
      <c r="D24" s="168"/>
      <c r="E24" s="61"/>
      <c r="F24" s="61"/>
      <c r="G24" s="61"/>
      <c r="H24" s="95">
        <f>COUNTIF(E24:F24,"x")*RESUMEN!$I$18</f>
        <v>0</v>
      </c>
      <c r="I24" s="62"/>
      <c r="J24" s="95">
        <f>COUNTIF(I24,"x")*RESUMEN!$I$19</f>
        <v>0</v>
      </c>
      <c r="K24" s="95">
        <f t="shared" si="0"/>
        <v>0</v>
      </c>
      <c r="L24" s="24"/>
      <c r="M24" s="2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4.75" customHeight="1" x14ac:dyDescent="0.25">
      <c r="A25" s="24"/>
      <c r="B25" s="50">
        <v>9</v>
      </c>
      <c r="C25" s="167"/>
      <c r="D25" s="168"/>
      <c r="E25" s="61"/>
      <c r="F25" s="61"/>
      <c r="G25" s="61"/>
      <c r="H25" s="95">
        <f>COUNTIF(E25:F25,"x")*RESUMEN!$I$18</f>
        <v>0</v>
      </c>
      <c r="I25" s="62"/>
      <c r="J25" s="95">
        <f>COUNTIF(I25,"x")*RESUMEN!$I$19</f>
        <v>0</v>
      </c>
      <c r="K25" s="95">
        <f t="shared" si="0"/>
        <v>0</v>
      </c>
      <c r="L25" s="24"/>
      <c r="M25" s="2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24.75" customHeight="1" x14ac:dyDescent="0.25">
      <c r="A26" s="24"/>
      <c r="B26" s="50">
        <v>10</v>
      </c>
      <c r="C26" s="167"/>
      <c r="D26" s="168"/>
      <c r="E26" s="61"/>
      <c r="F26" s="61"/>
      <c r="G26" s="61"/>
      <c r="H26" s="95">
        <f>COUNTIF(E26:F26,"x")*RESUMEN!$I$18</f>
        <v>0</v>
      </c>
      <c r="I26" s="62"/>
      <c r="J26" s="95">
        <f>COUNTIF(I26,"x")*RESUMEN!$I$19</f>
        <v>0</v>
      </c>
      <c r="K26" s="95">
        <f t="shared" si="0"/>
        <v>0</v>
      </c>
      <c r="L26" s="24"/>
      <c r="M26" s="2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24" customHeight="1" x14ac:dyDescent="0.25">
      <c r="A27" s="24"/>
      <c r="B27" s="56"/>
      <c r="C27" s="56"/>
      <c r="D27" s="67" t="s">
        <v>18</v>
      </c>
      <c r="E27" s="69">
        <f>COUNTIF(E17:E26,"X")</f>
        <v>0</v>
      </c>
      <c r="F27" s="69">
        <f>COUNTIF(F17:F26,"X")</f>
        <v>0</v>
      </c>
      <c r="G27" s="69"/>
      <c r="H27" s="94">
        <f>SUM(H17:H26)</f>
        <v>0</v>
      </c>
      <c r="I27" s="69">
        <f>COUNTIF(I17:I26,"X")</f>
        <v>0</v>
      </c>
      <c r="J27" s="94">
        <f>SUM(J17:J26)</f>
        <v>0</v>
      </c>
      <c r="K27" s="96">
        <f>SUM(K17:K26)</f>
        <v>0</v>
      </c>
      <c r="L27" s="24"/>
      <c r="M27" s="2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12.75" customHeight="1" x14ac:dyDescent="0.25">
      <c r="A28" s="76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2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2.75" customHeight="1" x14ac:dyDescent="0.25">
      <c r="A30" s="5"/>
      <c r="B30" s="5"/>
      <c r="C30" s="5"/>
      <c r="D30" s="5"/>
      <c r="E30" s="5"/>
      <c r="F30" s="5"/>
      <c r="G30" s="5"/>
      <c r="H30" s="5"/>
      <c r="I30" s="5" t="s">
        <v>49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2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2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2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2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12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2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2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2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2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12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12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2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2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2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2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2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2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12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12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2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2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ht="12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ht="12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12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2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ht="12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ht="12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ht="12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ht="12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ht="12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ht="12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ht="12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2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ht="12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ht="12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ht="12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ht="12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ht="12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ht="12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ht="12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2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ht="12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ht="12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ht="12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2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ht="12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ht="12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ht="12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ht="12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ht="12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ht="12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ht="12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12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ht="12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ht="12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ht="12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ht="12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ht="12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ht="12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ht="12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12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ht="12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ht="12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ht="12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ht="12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ht="12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ht="12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ht="12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2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ht="12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ht="12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ht="12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12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ht="12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ht="12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ht="12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ht="12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ht="12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ht="12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ht="12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12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ht="12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ht="12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ht="12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ht="12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ht="12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ht="12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ht="12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ht="12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ht="12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ht="12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ht="12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ht="12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ht="12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ht="12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ht="12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ht="12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ht="12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ht="12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ht="12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ht="12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ht="12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ht="12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ht="12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ht="12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ht="12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ht="12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ht="12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ht="12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ht="12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ht="12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ht="12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ht="12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ht="12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ht="12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ht="12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ht="12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ht="12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ht="12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ht="12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ht="12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ht="12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ht="12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ht="12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ht="12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ht="12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ht="12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ht="12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ht="12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ht="12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ht="12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ht="12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ht="12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ht="12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ht="12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ht="12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ht="12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ht="12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ht="12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ht="12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ht="12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ht="12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ht="12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ht="12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ht="12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ht="12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ht="12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ht="12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ht="12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ht="12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ht="12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ht="12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ht="12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ht="12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ht="12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ht="15.75" customHeight="1" x14ac:dyDescent="0.25"/>
    <row r="232" spans="1:33" ht="15.75" customHeight="1" x14ac:dyDescent="0.25"/>
    <row r="233" spans="1:33" ht="15.75" customHeight="1" x14ac:dyDescent="0.25"/>
    <row r="234" spans="1:33" ht="15.75" customHeight="1" x14ac:dyDescent="0.25"/>
    <row r="235" spans="1:33" ht="15.75" customHeight="1" x14ac:dyDescent="0.25"/>
    <row r="236" spans="1:33" ht="15.75" customHeight="1" x14ac:dyDescent="0.25"/>
    <row r="237" spans="1:33" ht="15.75" customHeight="1" x14ac:dyDescent="0.25"/>
    <row r="238" spans="1:33" ht="15.75" customHeight="1" x14ac:dyDescent="0.25"/>
    <row r="239" spans="1:33" ht="15.75" customHeight="1" x14ac:dyDescent="0.25"/>
    <row r="240" spans="1:3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33">
    <mergeCell ref="I13:J13"/>
    <mergeCell ref="I12:J12"/>
    <mergeCell ref="C26:D26"/>
    <mergeCell ref="C24:D24"/>
    <mergeCell ref="C23:D23"/>
    <mergeCell ref="C22:D22"/>
    <mergeCell ref="G13:G16"/>
    <mergeCell ref="C25:D25"/>
    <mergeCell ref="C20:D20"/>
    <mergeCell ref="C21:D21"/>
    <mergeCell ref="C11:D16"/>
    <mergeCell ref="C17:D17"/>
    <mergeCell ref="I11:J11"/>
    <mergeCell ref="I15:J15"/>
    <mergeCell ref="D5:H5"/>
    <mergeCell ref="D4:H4"/>
    <mergeCell ref="C19:D19"/>
    <mergeCell ref="C18:D18"/>
    <mergeCell ref="D7:H8"/>
    <mergeCell ref="B10:K10"/>
    <mergeCell ref="I4:K4"/>
    <mergeCell ref="C7:C8"/>
    <mergeCell ref="E15:E16"/>
    <mergeCell ref="F15:F16"/>
    <mergeCell ref="E11:H12"/>
    <mergeCell ref="D9:H9"/>
    <mergeCell ref="H15:H16"/>
    <mergeCell ref="I14:J14"/>
    <mergeCell ref="I2:K2"/>
    <mergeCell ref="D3:H3"/>
    <mergeCell ref="D2:H2"/>
    <mergeCell ref="B1:H1"/>
    <mergeCell ref="I1:K1"/>
  </mergeCells>
  <dataValidations count="1">
    <dataValidation type="list" allowBlank="1" showErrorMessage="1" sqref="I17:I26">
      <formula1>$I$30</formula1>
    </dataValidation>
  </dataValidations>
  <printOptions horizontalCentered="1"/>
  <pageMargins left="0.51181102362204722" right="0.51181102362204722" top="0.39370078740157483" bottom="0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RESERVAS y RESUMEN POR ATLETA</vt:lpstr>
      <vt:lpstr>RESERVAS PARA ACOMPAÑANTES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Eban</cp:lastModifiedBy>
  <dcterms:created xsi:type="dcterms:W3CDTF">2020-02-13T21:07:06Z</dcterms:created>
  <dcterms:modified xsi:type="dcterms:W3CDTF">2020-02-14T02:25:15Z</dcterms:modified>
</cp:coreProperties>
</file>