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4"/>
    <sheet state="visible" name="Torneo, Exámenes y Almuerzos" sheetId="2" r:id="rId5"/>
  </sheets>
  <definedNames/>
  <calcPr/>
  <extLst>
    <ext uri="GoogleSheetsCustomDataVersion1">
      <go:sheetsCustomData xmlns:go="http://customooxmlschemas.google.com/" r:id="rId6" roundtripDataSignature="AMtx7mhNbRTmmH1SE1b4/RxCHjh6PLoARw=="/>
    </ext>
  </extLst>
</workbook>
</file>

<file path=xl/sharedStrings.xml><?xml version="1.0" encoding="utf-8"?>
<sst xmlns="http://schemas.openxmlformats.org/spreadsheetml/2006/main" count="321" uniqueCount="63">
  <si>
    <t>4º Copa Yoshinkan</t>
  </si>
  <si>
    <t>Buenos Aires - 4 y 5 de diciembre de 2021</t>
  </si>
  <si>
    <t>RESUMEN DE INSCRIPCIÓN Y RESERVAS</t>
  </si>
  <si>
    <t>ASOCIACIÓN / DOJO:</t>
  </si>
  <si>
    <t>Haga clic en la celda para elegir y insertar el nombre del Asociación o Dojo.</t>
  </si>
  <si>
    <t>Total a Pagar</t>
  </si>
  <si>
    <t>ARAKI</t>
  </si>
  <si>
    <t>INSCRIPCIÓN</t>
  </si>
  <si>
    <t>Valor a Pagar (ARS)</t>
  </si>
  <si>
    <t>BUSHIDO DOJO</t>
  </si>
  <si>
    <t>Unitario</t>
  </si>
  <si>
    <t>Total</t>
  </si>
  <si>
    <t>CORRENTINA</t>
  </si>
  <si>
    <t>TORNEO</t>
  </si>
  <si>
    <t>DAI SHIN KAI</t>
  </si>
  <si>
    <t>EXAMEN</t>
  </si>
  <si>
    <t>JIKISHINKAN</t>
  </si>
  <si>
    <t>KATSUMOTO</t>
  </si>
  <si>
    <t>KENMUKAN</t>
  </si>
  <si>
    <t>KODENKAI</t>
  </si>
  <si>
    <t>NEUQUEN</t>
  </si>
  <si>
    <t>NICHIA-COA</t>
  </si>
  <si>
    <t>RESERVAS</t>
  </si>
  <si>
    <t>Total-Ctd.</t>
  </si>
  <si>
    <t>SHIN SEN KAI</t>
  </si>
  <si>
    <t>ALMUERZO</t>
  </si>
  <si>
    <t>SUZAKU</t>
  </si>
  <si>
    <t>YOSHINKAN</t>
  </si>
  <si>
    <t>A PAGAR AL ORGANIZADOR</t>
  </si>
  <si>
    <t>NO INCLUYE PAGO DE DERECHO Y DIPLOMA PARA EXAMENES</t>
  </si>
  <si>
    <t>RESUMEN POR ATLETA</t>
  </si>
  <si>
    <t>ATENCIÓN: Quienes rindan exámenes deben completar también la planilla de REGISTRO PARA EXAMINACIÓN de la Federación Argentina de Kendo (FAK).</t>
  </si>
  <si>
    <t>NOMBRE Y APELLIDO</t>
  </si>
  <si>
    <t>EVENTO</t>
  </si>
  <si>
    <t>TOTAL</t>
  </si>
  <si>
    <t>Torneo Nacional de Kendo</t>
  </si>
  <si>
    <t>Examenes (NO se incluye pago de derecho)</t>
  </si>
  <si>
    <t>MONTO EVENTO</t>
  </si>
  <si>
    <t>Opcion vegetariana</t>
  </si>
  <si>
    <t>MONTO ALMUERZO</t>
  </si>
  <si>
    <t>Dom</t>
  </si>
  <si>
    <t xml:space="preserve">Individual </t>
  </si>
  <si>
    <t>Equipos</t>
  </si>
  <si>
    <t>KENDO</t>
  </si>
  <si>
    <t>Grado a rendir Kendo</t>
  </si>
  <si>
    <t>IAIDO</t>
  </si>
  <si>
    <t>Grado a rendir Iaido</t>
  </si>
  <si>
    <t>(Seleccione Si / No)</t>
  </si>
  <si>
    <t>(Seleccione Categoría)</t>
  </si>
  <si>
    <t>(Seleccionar)</t>
  </si>
  <si>
    <t>No participa</t>
  </si>
  <si>
    <t>No</t>
  </si>
  <si>
    <t>Si</t>
  </si>
  <si>
    <t>Masculino Kyu</t>
  </si>
  <si>
    <t>Abierto Dan</t>
  </si>
  <si>
    <t>Femenino</t>
  </si>
  <si>
    <t>Master</t>
  </si>
  <si>
    <t>3º Kyu</t>
  </si>
  <si>
    <t>2º Kyu</t>
  </si>
  <si>
    <t>1º Kyu</t>
  </si>
  <si>
    <t>1º Dan</t>
  </si>
  <si>
    <t>2º Dan</t>
  </si>
  <si>
    <t>3º Dan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</si>
</sst>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[$USD]\ #,##0"/>
    <numFmt numFmtId="169" formatCode="#,##0_ ;\-#,##0\ "/>
    <numFmt numFmtId="170" formatCode="[$$-409]#,##0.00_ ;\-[$$-409]#,##0.00\ "/>
  </numFmts>
  <fonts count="32">
    <font>
      <sz val="10.0"/>
      <color rgb="FF000000"/>
      <name val="Arial"/>
    </font>
    <font>
      <b/>
      <sz val="16.0"/>
      <color rgb="FF333399"/>
      <name val="Arial"/>
    </font>
    <font/>
    <font>
      <sz val="10.0"/>
      <color theme="1"/>
      <name val="Arial"/>
    </font>
    <font>
      <b/>
      <sz val="12.0"/>
      <color rgb="FF333399"/>
      <name val="Arial"/>
    </font>
    <font>
      <b/>
      <sz val="14.0"/>
      <color rgb="FF333399"/>
      <name val="Arial"/>
    </font>
    <font>
      <sz val="10.0"/>
      <color rgb="FFFF0000"/>
      <name val="Arial"/>
    </font>
    <font>
      <b/>
      <sz val="11.0"/>
      <color rgb="FF333399"/>
      <name val="Arial"/>
    </font>
    <font>
      <b/>
      <sz val="10.0"/>
      <color theme="1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color theme="1"/>
      <name val="Arial"/>
    </font>
    <font>
      <b/>
      <sz val="12.0"/>
      <color theme="1"/>
      <name val="Arial"/>
    </font>
    <font>
      <b/>
      <sz val="10.0"/>
      <color rgb="FF333399"/>
      <name val="Arial Narrow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sz val="10.0"/>
      <color theme="0"/>
      <name val="Arial"/>
    </font>
    <font>
      <b/>
      <sz val="14.0"/>
      <color rgb="FFFFFF00"/>
      <name val="Arial"/>
    </font>
    <font>
      <b/>
      <sz val="18.0"/>
      <color theme="1"/>
      <name val="Arial"/>
    </font>
    <font>
      <b/>
      <sz val="18.0"/>
      <color rgb="FF2E507A"/>
      <name val="Arial"/>
    </font>
    <font>
      <b/>
      <sz val="14.0"/>
      <color rgb="FF2E507A"/>
      <name val="Arial"/>
    </font>
    <font>
      <b/>
      <sz val="10.0"/>
      <color rgb="FFFFFF00"/>
      <name val="Arial"/>
    </font>
    <font>
      <b/>
      <sz val="20.0"/>
      <color rgb="FF2E507A"/>
      <name val="Arial"/>
    </font>
    <font>
      <sz val="11.0"/>
      <color rgb="FF2E507A"/>
      <name val="Arial"/>
    </font>
    <font>
      <b/>
      <sz val="12.0"/>
      <color rgb="FFFFC000"/>
      <name val="Arial"/>
    </font>
    <font>
      <b/>
      <sz val="10.0"/>
      <color rgb="FFFF0000"/>
      <name val="Arial"/>
    </font>
    <font>
      <b/>
      <sz val="12.0"/>
      <color rgb="FFFFFFFF"/>
      <name val="Arial"/>
    </font>
    <font>
      <b/>
      <sz val="11.0"/>
      <color rgb="FFFFFFFF"/>
      <name val="Arial"/>
    </font>
    <font>
      <sz val="12.0"/>
      <color rgb="FFFFFFFF"/>
      <name val="Arial Narrow"/>
    </font>
    <font>
      <sz val="10.0"/>
      <color rgb="FFFFFFFF"/>
      <name val="Arial Narrow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</fills>
  <borders count="6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right/>
      <top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right/>
      <bottom/>
    </border>
    <border>
      <right style="thin">
        <color rgb="FF000000"/>
      </right>
      <top/>
    </border>
    <border>
      <left/>
      <top style="thin">
        <color rgb="FF000000"/>
      </top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/>
    </border>
    <border>
      <left/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bottom/>
    </border>
    <border>
      <bottom style="thin">
        <color rgb="FF000000"/>
      </bottom>
    </border>
    <border>
      <right/>
      <bottom style="thin">
        <color rgb="FF000000"/>
      </bottom>
    </border>
    <border>
      <left/>
      <right/>
      <top/>
      <bottom style="thin">
        <color rgb="FFFFFFFF"/>
      </bottom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/>
      <top style="thin">
        <color rgb="FFFFFFFF"/>
      </top>
    </border>
    <border>
      <left/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/>
      <top/>
      <bottom/>
    </border>
    <border>
      <left/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/>
      <bottom style="thin">
        <color rgb="FFFFFFFF"/>
      </bottom>
    </border>
    <border>
      <left/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/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4" numFmtId="0" xfId="0" applyAlignment="1" applyBorder="1" applyFont="1">
      <alignment horizontal="center" vertical="top"/>
    </xf>
    <xf borderId="1" fillId="2" fontId="5" numFmtId="0" xfId="0" applyAlignment="1" applyBorder="1" applyFont="1">
      <alignment horizontal="center" vertical="center"/>
    </xf>
    <xf borderId="4" fillId="2" fontId="3" numFmtId="0" xfId="0" applyBorder="1" applyFont="1"/>
    <xf borderId="4" fillId="2" fontId="6" numFmtId="0" xfId="0" applyAlignment="1" applyBorder="1" applyFont="1">
      <alignment vertical="top"/>
    </xf>
    <xf borderId="1" fillId="2" fontId="7" numFmtId="0" xfId="0" applyAlignment="1" applyBorder="1" applyFont="1">
      <alignment horizontal="right" vertical="center"/>
    </xf>
    <xf borderId="5" fillId="2" fontId="8" numFmtId="0" xfId="0" applyAlignment="1" applyBorder="1" applyFont="1">
      <alignment horizontal="center" vertical="center"/>
    </xf>
    <xf borderId="6" fillId="0" fontId="2" numFmtId="0" xfId="0" applyBorder="1" applyFont="1"/>
    <xf borderId="7" fillId="2" fontId="9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4" fillId="2" fontId="10" numFmtId="0" xfId="0" applyAlignment="1" applyBorder="1" applyFont="1">
      <alignment horizontal="left" vertical="top"/>
    </xf>
    <xf borderId="9" fillId="0" fontId="3" numFmtId="164" xfId="0" applyBorder="1" applyFont="1" applyNumberForma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4" fillId="2" fontId="10" numFmtId="0" xfId="0" applyAlignment="1" applyBorder="1" applyFont="1">
      <alignment vertical="top"/>
    </xf>
    <xf borderId="4" fillId="2" fontId="7" numFmtId="0" xfId="0" applyAlignment="1" applyBorder="1" applyFont="1">
      <alignment horizontal="right" vertical="center"/>
    </xf>
    <xf borderId="4" fillId="2" fontId="11" numFmtId="165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vertical="center"/>
    </xf>
    <xf borderId="4" fillId="2" fontId="12" numFmtId="165" xfId="0" applyAlignment="1" applyBorder="1" applyFont="1" applyNumberFormat="1">
      <alignment vertical="center"/>
    </xf>
    <xf borderId="4" fillId="3" fontId="13" numFmtId="0" xfId="0" applyAlignment="1" applyBorder="1" applyFill="1" applyFont="1">
      <alignment horizontal="right"/>
    </xf>
    <xf borderId="4" fillId="3" fontId="13" numFmtId="0" xfId="0" applyAlignment="1" applyBorder="1" applyFont="1">
      <alignment horizontal="left"/>
    </xf>
    <xf borderId="4" fillId="3" fontId="3" numFmtId="0" xfId="0" applyBorder="1" applyFont="1"/>
    <xf borderId="4" fillId="3" fontId="8" numFmtId="0" xfId="0" applyAlignment="1" applyBorder="1" applyFont="1">
      <alignment horizontal="left"/>
    </xf>
    <xf borderId="4" fillId="3" fontId="3" numFmtId="166" xfId="0" applyAlignment="1" applyBorder="1" applyFont="1" applyNumberFormat="1">
      <alignment horizontal="center"/>
    </xf>
    <xf borderId="4" fillId="3" fontId="3" numFmtId="167" xfId="0" applyBorder="1" applyFont="1" applyNumberFormat="1"/>
    <xf borderId="4" fillId="3" fontId="8" numFmtId="167" xfId="0" applyBorder="1" applyFont="1" applyNumberFormat="1"/>
    <xf borderId="4" fillId="3" fontId="10" numFmtId="0" xfId="0" applyAlignment="1" applyBorder="1" applyFont="1">
      <alignment vertical="top"/>
    </xf>
    <xf borderId="4" fillId="3" fontId="9" numFmtId="0" xfId="0" applyAlignment="1" applyBorder="1" applyFont="1">
      <alignment vertical="top"/>
    </xf>
    <xf borderId="4" fillId="3" fontId="13" numFmtId="0" xfId="0" applyAlignment="1" applyBorder="1" applyFont="1">
      <alignment horizontal="left" readingOrder="0"/>
    </xf>
    <xf borderId="4" fillId="3" fontId="14" numFmtId="0" xfId="0" applyBorder="1" applyFont="1"/>
    <xf borderId="7" fillId="3" fontId="13" numFmtId="0" xfId="0" applyAlignment="1" applyBorder="1" applyFont="1">
      <alignment horizontal="center" vertical="center"/>
    </xf>
    <xf borderId="13" fillId="0" fontId="2" numFmtId="0" xfId="0" applyBorder="1" applyFont="1"/>
    <xf borderId="14" fillId="3" fontId="15" numFmtId="0" xfId="0" applyAlignment="1" applyBorder="1" applyFont="1">
      <alignment horizontal="center" vertical="center"/>
    </xf>
    <xf borderId="4" fillId="3" fontId="13" numFmtId="0" xfId="0" applyAlignment="1" applyBorder="1" applyFont="1">
      <alignment horizontal="right" readingOrder="0"/>
    </xf>
    <xf borderId="15" fillId="0" fontId="2" numFmtId="0" xfId="0" applyBorder="1" applyFont="1"/>
    <xf borderId="16" fillId="3" fontId="16" numFmtId="0" xfId="0" applyAlignment="1" applyBorder="1" applyFont="1">
      <alignment horizontal="center"/>
    </xf>
    <xf borderId="17" fillId="3" fontId="16" numFmtId="0" xfId="0" applyAlignment="1" applyBorder="1" applyFont="1">
      <alignment horizontal="center"/>
    </xf>
    <xf borderId="5" fillId="3" fontId="8" numFmtId="0" xfId="0" applyAlignment="1" applyBorder="1" applyFont="1">
      <alignment horizontal="center" readingOrder="0" vertical="center"/>
    </xf>
    <xf borderId="18" fillId="3" fontId="3" numFmtId="166" xfId="0" applyAlignment="1" applyBorder="1" applyFont="1" applyNumberFormat="1">
      <alignment horizontal="center"/>
    </xf>
    <xf borderId="19" fillId="0" fontId="2" numFmtId="0" xfId="0" applyBorder="1" applyFont="1"/>
    <xf borderId="17" fillId="3" fontId="3" numFmtId="167" xfId="0" applyBorder="1" applyFont="1" applyNumberFormat="1"/>
    <xf borderId="20" fillId="3" fontId="10" numFmtId="0" xfId="0" applyAlignment="1" applyBorder="1" applyFont="1">
      <alignment vertical="top"/>
    </xf>
    <xf borderId="21" fillId="3" fontId="8" numFmtId="0" xfId="0" applyAlignment="1" applyBorder="1" applyFont="1">
      <alignment horizontal="center" readingOrder="0" vertical="center"/>
    </xf>
    <xf borderId="22" fillId="0" fontId="2" numFmtId="0" xfId="0" applyBorder="1" applyFont="1"/>
    <xf borderId="23" fillId="3" fontId="3" numFmtId="166" xfId="0" applyAlignment="1" applyBorder="1" applyFont="1" applyNumberFormat="1">
      <alignment horizontal="center"/>
    </xf>
    <xf borderId="24" fillId="3" fontId="3" numFmtId="167" xfId="0" applyAlignment="1" applyBorder="1" applyFont="1" applyNumberFormat="1">
      <alignment readingOrder="0"/>
    </xf>
    <xf borderId="23" fillId="3" fontId="8" numFmtId="0" xfId="0" applyAlignment="1" applyBorder="1" applyFont="1">
      <alignment horizontal="center" vertical="center"/>
    </xf>
    <xf borderId="25" fillId="0" fontId="2" numFmtId="0" xfId="0" applyBorder="1" applyFont="1"/>
    <xf borderId="26" fillId="3" fontId="17" numFmtId="167" xfId="0" applyBorder="1" applyFont="1" applyNumberFormat="1"/>
    <xf borderId="17" fillId="3" fontId="8" numFmtId="164" xfId="0" applyBorder="1" applyFont="1" applyNumberFormat="1"/>
    <xf borderId="4" fillId="3" fontId="15" numFmtId="0" xfId="0" applyAlignment="1" applyBorder="1" applyFont="1">
      <alignment vertical="center"/>
    </xf>
    <xf borderId="18" fillId="3" fontId="15" numFmtId="0" xfId="0" applyAlignment="1" applyBorder="1" applyFont="1">
      <alignment horizontal="center" vertical="center"/>
    </xf>
    <xf borderId="27" fillId="3" fontId="14" numFmtId="0" xfId="0" applyBorder="1" applyFont="1"/>
    <xf borderId="28" fillId="3" fontId="16" numFmtId="16" xfId="0" applyAlignment="1" applyBorder="1" applyFont="1" applyNumberFormat="1">
      <alignment horizontal="center"/>
    </xf>
    <xf borderId="28" fillId="3" fontId="13" numFmtId="0" xfId="0" applyAlignment="1" applyBorder="1" applyFont="1">
      <alignment horizontal="center"/>
    </xf>
    <xf borderId="5" fillId="3" fontId="8" numFmtId="0" xfId="0" applyAlignment="1" applyBorder="1" applyFont="1">
      <alignment horizontal="center"/>
    </xf>
    <xf borderId="29" fillId="3" fontId="3" numFmtId="166" xfId="0" applyAlignment="1" applyBorder="1" applyFont="1" applyNumberFormat="1">
      <alignment horizontal="center" vertical="center"/>
    </xf>
    <xf borderId="4" fillId="3" fontId="3" numFmtId="0" xfId="0" applyAlignment="1" applyBorder="1" applyFont="1">
      <alignment horizontal="center" vertical="center"/>
    </xf>
    <xf borderId="4" fillId="3" fontId="3" numFmtId="166" xfId="0" applyAlignment="1" applyBorder="1" applyFont="1" applyNumberFormat="1">
      <alignment horizontal="center" vertical="center"/>
    </xf>
    <xf borderId="4" fillId="3" fontId="8" numFmtId="164" xfId="0" applyBorder="1" applyFont="1" applyNumberFormat="1"/>
    <xf borderId="4" fillId="3" fontId="8" numFmtId="0" xfId="0" applyBorder="1" applyFont="1"/>
    <xf borderId="4" fillId="3" fontId="14" numFmtId="0" xfId="0" applyAlignment="1" applyBorder="1" applyFont="1">
      <alignment horizontal="left"/>
    </xf>
    <xf borderId="4" fillId="2" fontId="18" numFmtId="0" xfId="0" applyAlignment="1" applyBorder="1" applyFont="1">
      <alignment vertical="center"/>
    </xf>
    <xf borderId="4" fillId="2" fontId="18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4" fillId="2" fontId="19" numFmtId="0" xfId="0" applyAlignment="1" applyBorder="1" applyFont="1">
      <alignment vertical="center"/>
    </xf>
    <xf borderId="0" fillId="0" fontId="0" numFmtId="0" xfId="0" applyFont="1"/>
    <xf borderId="1" fillId="2" fontId="4" numFmtId="0" xfId="0" applyAlignment="1" applyBorder="1" applyFont="1">
      <alignment horizontal="center" vertical="center"/>
    </xf>
    <xf borderId="4" fillId="2" fontId="20" numFmtId="0" xfId="0" applyAlignment="1" applyBorder="1" applyFont="1">
      <alignment vertical="top"/>
    </xf>
    <xf borderId="4" fillId="2" fontId="21" numFmtId="0" xfId="0" applyAlignment="1" applyBorder="1" applyFont="1">
      <alignment horizontal="center" vertical="center"/>
    </xf>
    <xf borderId="4" fillId="2" fontId="20" numFmtId="0" xfId="0" applyAlignment="1" applyBorder="1" applyFont="1">
      <alignment vertical="center"/>
    </xf>
    <xf borderId="7" fillId="2" fontId="21" numFmtId="0" xfId="0" applyAlignment="1" applyBorder="1" applyFont="1">
      <alignment horizontal="right" vertical="center"/>
    </xf>
    <xf borderId="30" fillId="0" fontId="2" numFmtId="0" xfId="0" applyBorder="1" applyFont="1"/>
    <xf borderId="31" fillId="3" fontId="21" numFmtId="0" xfId="0" applyAlignment="1" applyBorder="1" applyFont="1">
      <alignment horizontal="center" vertical="center"/>
    </xf>
    <xf borderId="32" fillId="0" fontId="2" numFmtId="0" xfId="0" applyBorder="1" applyFont="1"/>
    <xf borderId="33" fillId="0" fontId="2" numFmtId="0" xfId="0" applyBorder="1" applyFont="1"/>
    <xf borderId="4" fillId="2" fontId="22" numFmtId="0" xfId="0" applyAlignment="1" applyBorder="1" applyFont="1">
      <alignment horizontal="center"/>
    </xf>
    <xf borderId="34" fillId="0" fontId="2" numFmtId="0" xfId="0" applyBorder="1" applyFont="1"/>
    <xf borderId="35" fillId="0" fontId="2" numFmtId="0" xfId="0" applyBorder="1" applyFont="1"/>
    <xf borderId="36" fillId="0" fontId="2" numFmtId="0" xfId="0" applyBorder="1" applyFont="1"/>
    <xf borderId="4" fillId="2" fontId="23" numFmtId="0" xfId="0" applyAlignment="1" applyBorder="1" applyFont="1">
      <alignment horizontal="right" vertical="center"/>
    </xf>
    <xf borderId="4" fillId="2" fontId="24" numFmtId="0" xfId="0" applyAlignment="1" applyBorder="1" applyFont="1">
      <alignment vertical="top"/>
    </xf>
    <xf borderId="37" fillId="2" fontId="25" numFmtId="0" xfId="0" applyAlignment="1" applyBorder="1" applyFont="1">
      <alignment vertical="center"/>
    </xf>
    <xf borderId="38" fillId="2" fontId="26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4" fontId="27" numFmtId="0" xfId="0" applyAlignment="1" applyBorder="1" applyFill="1" applyFont="1">
      <alignment vertical="center"/>
    </xf>
    <xf borderId="42" fillId="4" fontId="27" numFmtId="0" xfId="0" applyAlignment="1" applyBorder="1" applyFont="1">
      <alignment horizontal="center" vertical="center"/>
    </xf>
    <xf borderId="43" fillId="4" fontId="27" numFmtId="0" xfId="0" applyAlignment="1" applyBorder="1" applyFont="1">
      <alignment horizontal="center" vertical="center"/>
    </xf>
    <xf borderId="44" fillId="0" fontId="2" numFmtId="0" xfId="0" applyBorder="1" applyFont="1"/>
    <xf borderId="45" fillId="0" fontId="2" numFmtId="0" xfId="0" applyBorder="1" applyFont="1"/>
    <xf borderId="46" fillId="4" fontId="27" numFmtId="0" xfId="0" applyAlignment="1" applyBorder="1" applyFont="1">
      <alignment horizontal="center" vertical="center"/>
    </xf>
    <xf borderId="47" fillId="0" fontId="2" numFmtId="0" xfId="0" applyBorder="1" applyFont="1"/>
    <xf borderId="48" fillId="4" fontId="27" numFmtId="0" xfId="0" applyAlignment="1" applyBorder="1" applyFont="1">
      <alignment horizontal="center" vertical="center"/>
    </xf>
    <xf borderId="49" fillId="4" fontId="27" numFmtId="0" xfId="0" applyAlignment="1" applyBorder="1" applyFont="1">
      <alignment vertical="center"/>
    </xf>
    <xf borderId="50" fillId="0" fontId="2" numFmtId="0" xfId="0" applyBorder="1" applyFont="1"/>
    <xf borderId="51" fillId="0" fontId="2" numFmtId="0" xfId="0" applyBorder="1" applyFont="1"/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0" fontId="2" numFmtId="0" xfId="0" applyBorder="1" applyFont="1"/>
    <xf borderId="56" fillId="0" fontId="2" numFmtId="0" xfId="0" applyBorder="1" applyFont="1"/>
    <xf borderId="43" fillId="4" fontId="28" numFmtId="168" xfId="0" applyAlignment="1" applyBorder="1" applyFont="1" applyNumberFormat="1">
      <alignment horizontal="center" vertical="center"/>
    </xf>
    <xf borderId="43" fillId="4" fontId="28" numFmtId="0" xfId="0" applyAlignment="1" applyBorder="1" applyFont="1">
      <alignment horizontal="center" shrinkToFit="0" vertical="center" wrapText="1"/>
    </xf>
    <xf borderId="48" fillId="4" fontId="28" numFmtId="0" xfId="0" applyAlignment="1" applyBorder="1" applyFont="1">
      <alignment horizontal="center" shrinkToFit="0" vertical="center" wrapText="1"/>
    </xf>
    <xf borderId="57" fillId="4" fontId="29" numFmtId="169" xfId="0" applyAlignment="1" applyBorder="1" applyFont="1" applyNumberFormat="1">
      <alignment horizontal="center" vertical="center"/>
    </xf>
    <xf borderId="48" fillId="4" fontId="29" numFmtId="169" xfId="0" applyAlignment="1" applyBorder="1" applyFont="1" applyNumberFormat="1">
      <alignment horizontal="center" shrinkToFit="0" vertical="center" wrapText="1"/>
    </xf>
    <xf borderId="58" fillId="4" fontId="29" numFmtId="169" xfId="0" applyAlignment="1" applyBorder="1" applyFont="1" applyNumberFormat="1">
      <alignment horizontal="center" vertical="center"/>
    </xf>
    <xf borderId="59" fillId="0" fontId="2" numFmtId="0" xfId="0" applyBorder="1" applyFont="1"/>
    <xf borderId="57" fillId="4" fontId="30" numFmtId="16" xfId="0" applyAlignment="1" applyBorder="1" applyFont="1" applyNumberFormat="1">
      <alignment horizontal="center" shrinkToFit="0" vertical="center" wrapText="1"/>
    </xf>
    <xf borderId="57" fillId="4" fontId="30" numFmtId="16" xfId="0" applyAlignment="1" applyBorder="1" applyFont="1" applyNumberFormat="1">
      <alignment horizontal="center" vertical="center"/>
    </xf>
    <xf borderId="48" fillId="4" fontId="30" numFmtId="169" xfId="0" applyAlignment="1" applyBorder="1" applyFont="1" applyNumberFormat="1">
      <alignment horizontal="center" shrinkToFit="0" vertical="center" wrapText="1"/>
    </xf>
    <xf borderId="60" fillId="4" fontId="27" numFmtId="0" xfId="0" applyAlignment="1" applyBorder="1" applyFont="1">
      <alignment vertical="center"/>
    </xf>
    <xf borderId="61" fillId="0" fontId="2" numFmtId="0" xfId="0" applyBorder="1" applyFont="1"/>
    <xf borderId="58" fillId="4" fontId="30" numFmtId="16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readingOrder="0"/>
    </xf>
    <xf borderId="28" fillId="3" fontId="3" numFmtId="0" xfId="0" applyAlignment="1" applyBorder="1" applyFont="1">
      <alignment horizontal="center" vertical="center"/>
    </xf>
    <xf borderId="28" fillId="5" fontId="3" numFmtId="49" xfId="0" applyAlignment="1" applyBorder="1" applyFill="1" applyFont="1" applyNumberFormat="1">
      <alignment horizontal="left" vertical="center"/>
    </xf>
    <xf borderId="28" fillId="5" fontId="3" numFmtId="49" xfId="0" applyAlignment="1" applyBorder="1" applyFont="1" applyNumberFormat="1">
      <alignment horizontal="center" readingOrder="0" vertical="center"/>
    </xf>
    <xf borderId="28" fillId="5" fontId="3" numFmtId="49" xfId="0" applyAlignment="1" applyBorder="1" applyFont="1" applyNumberFormat="1">
      <alignment horizontal="center" vertical="center"/>
    </xf>
    <xf borderId="17" fillId="3" fontId="31" numFmtId="167" xfId="0" applyAlignment="1" applyBorder="1" applyFont="1" applyNumberFormat="1">
      <alignment horizontal="center"/>
    </xf>
    <xf borderId="28" fillId="2" fontId="3" numFmtId="1" xfId="0" applyAlignment="1" applyBorder="1" applyFont="1" applyNumberFormat="1">
      <alignment horizontal="center" vertical="center"/>
    </xf>
    <xf borderId="28" fillId="3" fontId="3" numFmtId="167" xfId="0" applyAlignment="1" applyBorder="1" applyFont="1" applyNumberFormat="1">
      <alignment horizontal="center" vertical="center"/>
    </xf>
    <xf borderId="4" fillId="3" fontId="8" numFmtId="49" xfId="0" applyAlignment="1" applyBorder="1" applyFont="1" applyNumberFormat="1">
      <alignment horizontal="right" vertical="center"/>
    </xf>
    <xf borderId="4" fillId="3" fontId="8" numFmtId="1" xfId="0" applyAlignment="1" applyBorder="1" applyFont="1" applyNumberFormat="1">
      <alignment horizontal="center" vertical="center"/>
    </xf>
    <xf borderId="17" fillId="3" fontId="8" numFmtId="167" xfId="0" applyAlignment="1" applyBorder="1" applyFont="1" applyNumberFormat="1">
      <alignment horizontal="center" vertical="center"/>
    </xf>
    <xf borderId="4" fillId="3" fontId="3" numFmtId="170" xfId="0" applyAlignment="1" applyBorder="1" applyFont="1" applyNumberFormat="1">
      <alignment horizontal="center" vertical="center"/>
    </xf>
    <xf borderId="4" fillId="3" fontId="3" numFmtId="1" xfId="0" applyAlignment="1" applyBorder="1" applyFont="1" applyNumberFormat="1">
      <alignment horizontal="center" vertical="center"/>
    </xf>
    <xf borderId="4" fillId="3" fontId="8" numFmtId="167" xfId="0" applyAlignment="1" applyBorder="1" applyFont="1" applyNumberFormat="1">
      <alignment horizontal="center" vertical="center"/>
    </xf>
    <xf borderId="4" fillId="6" fontId="3" numFmtId="0" xfId="0" applyBorder="1" applyFill="1" applyFont="1"/>
    <xf borderId="0" fillId="0" fontId="3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561975</xdr:colOff>
      <xdr:row>1</xdr:row>
      <xdr:rowOff>47625</xdr:rowOff>
    </xdr:from>
    <xdr:ext cx="1238250" cy="8763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0</xdr:row>
      <xdr:rowOff>247650</xdr:rowOff>
    </xdr:from>
    <xdr:ext cx="1771650" cy="1162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400050</xdr:colOff>
      <xdr:row>1</xdr:row>
      <xdr:rowOff>85725</xdr:rowOff>
    </xdr:from>
    <xdr:ext cx="1314450" cy="9334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29"/>
    <col customWidth="1" min="2" max="2" width="9.71"/>
    <col customWidth="1" min="3" max="3" width="17.14"/>
    <col customWidth="1" min="4" max="4" width="26.14"/>
    <col customWidth="1" min="5" max="6" width="7.71"/>
    <col customWidth="1" min="7" max="7" width="13.57"/>
    <col customWidth="1" min="8" max="8" width="12.71"/>
    <col customWidth="1" min="9" max="9" width="13.0"/>
    <col customWidth="1" min="10" max="12" width="9.71"/>
    <col customWidth="1" min="13" max="13" width="11.29"/>
    <col customWidth="1" hidden="1" min="14" max="25" width="10.71"/>
    <col customWidth="1" min="26" max="26" width="10.71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8.7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8.75" customHeight="1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5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24.0" customHeight="1">
      <c r="A5" s="7"/>
      <c r="B5" s="7"/>
      <c r="C5" s="7"/>
      <c r="D5" s="9" t="s">
        <v>3</v>
      </c>
      <c r="E5" s="3"/>
      <c r="F5" s="10"/>
      <c r="G5" s="11"/>
      <c r="H5" s="12" t="s">
        <v>4</v>
      </c>
      <c r="I5" s="13"/>
      <c r="J5" s="7"/>
      <c r="K5" s="7"/>
      <c r="L5" s="7"/>
      <c r="M5" s="1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.0" customHeight="1">
      <c r="A6" s="7"/>
      <c r="B6" s="7"/>
      <c r="C6" s="7"/>
      <c r="D6" s="9" t="s">
        <v>5</v>
      </c>
      <c r="E6" s="3"/>
      <c r="F6" s="15">
        <f>I24</f>
        <v>0</v>
      </c>
      <c r="G6" s="16"/>
      <c r="H6" s="17"/>
      <c r="I6" s="18"/>
      <c r="J6" s="7"/>
      <c r="K6" s="7"/>
      <c r="L6" s="7"/>
      <c r="M6" s="1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4.5" customHeight="1">
      <c r="A7" s="7"/>
      <c r="B7" s="7"/>
      <c r="C7" s="7"/>
      <c r="D7" s="20"/>
      <c r="E7" s="20"/>
      <c r="F7" s="21"/>
      <c r="G7" s="21"/>
      <c r="H7" s="22"/>
      <c r="I7" s="23"/>
      <c r="J7" s="7"/>
      <c r="K7" s="7"/>
      <c r="L7" s="7"/>
      <c r="M7" s="1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2.75" customHeight="1">
      <c r="A8" s="24"/>
      <c r="B8" s="25"/>
      <c r="C8" s="26"/>
      <c r="D8" s="27"/>
      <c r="E8" s="27"/>
      <c r="F8" s="28"/>
      <c r="G8" s="28"/>
      <c r="H8" s="29"/>
      <c r="I8" s="30"/>
      <c r="J8" s="31"/>
      <c r="K8" s="32"/>
      <c r="L8" s="32"/>
      <c r="M8" s="3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2.75" customHeight="1">
      <c r="A9" s="24"/>
      <c r="B9" s="25"/>
      <c r="C9" s="26"/>
      <c r="D9" s="27"/>
      <c r="E9" s="27"/>
      <c r="F9" s="28"/>
      <c r="G9" s="28"/>
      <c r="H9" s="29"/>
      <c r="I9" s="30"/>
      <c r="J9" s="31"/>
      <c r="K9" s="32"/>
      <c r="L9" s="32"/>
      <c r="M9" s="3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2.75" customHeight="1">
      <c r="A10" s="24"/>
      <c r="B10" s="33" t="s">
        <v>6</v>
      </c>
      <c r="C10" s="26"/>
      <c r="D10" s="34" t="s">
        <v>7</v>
      </c>
      <c r="E10" s="27"/>
      <c r="F10" s="35"/>
      <c r="G10" s="36"/>
      <c r="H10" s="37" t="s">
        <v>8</v>
      </c>
      <c r="I10" s="11"/>
      <c r="J10" s="26"/>
      <c r="K10" s="32"/>
      <c r="L10" s="32"/>
      <c r="M10" s="2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2.75" customHeight="1">
      <c r="A11" s="38"/>
      <c r="B11" s="25" t="s">
        <v>9</v>
      </c>
      <c r="C11" s="26"/>
      <c r="D11" s="26"/>
      <c r="E11" s="26"/>
      <c r="F11" s="39"/>
      <c r="G11" s="16"/>
      <c r="H11" s="40" t="s">
        <v>10</v>
      </c>
      <c r="I11" s="41" t="s">
        <v>11</v>
      </c>
      <c r="J11" s="26"/>
      <c r="K11" s="32"/>
      <c r="L11" s="32"/>
      <c r="M11" s="2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2.75" customHeight="1">
      <c r="A12" s="24"/>
      <c r="B12" s="25" t="s">
        <v>12</v>
      </c>
      <c r="C12" s="26"/>
      <c r="D12" s="42" t="s">
        <v>13</v>
      </c>
      <c r="E12" s="11"/>
      <c r="F12" s="43">
        <f>COUNTIF('Torneo, Exámenes y Almuerzos'!J17:J56,1700)</f>
        <v>0</v>
      </c>
      <c r="G12" s="44"/>
      <c r="H12" s="45">
        <v>1700.0</v>
      </c>
      <c r="I12" s="45">
        <f t="shared" ref="I12:I13" si="1">F12*H12</f>
        <v>0</v>
      </c>
      <c r="J12" s="46"/>
      <c r="K12" s="26"/>
      <c r="L12" s="26"/>
      <c r="M12" s="3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2.75" customHeight="1">
      <c r="A13" s="24"/>
      <c r="B13" s="25" t="s">
        <v>14</v>
      </c>
      <c r="C13" s="26"/>
      <c r="D13" s="47" t="s">
        <v>15</v>
      </c>
      <c r="E13" s="48"/>
      <c r="F13" s="49">
        <f>COUNTIF('Torneo, Exámenes y Almuerzos'!T17:T56,"Si")</f>
        <v>0</v>
      </c>
      <c r="G13" s="48"/>
      <c r="H13" s="50">
        <v>0.0</v>
      </c>
      <c r="I13" s="45">
        <f t="shared" si="1"/>
        <v>0</v>
      </c>
      <c r="J13" s="31"/>
      <c r="K13" s="32"/>
      <c r="L13" s="32"/>
      <c r="M13" s="3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2.75" customHeight="1">
      <c r="A14" s="24"/>
      <c r="B14" s="25" t="s">
        <v>16</v>
      </c>
      <c r="C14" s="26"/>
      <c r="D14" s="51"/>
      <c r="E14" s="52"/>
      <c r="F14" s="49"/>
      <c r="G14" s="52"/>
      <c r="H14" s="53"/>
      <c r="I14" s="54">
        <f>SUM(I12:I13)</f>
        <v>0</v>
      </c>
      <c r="J14" s="31"/>
      <c r="K14" s="32"/>
      <c r="L14" s="32"/>
      <c r="M14" s="3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2.75" customHeight="1">
      <c r="A15" s="24"/>
      <c r="B15" s="25" t="s">
        <v>17</v>
      </c>
      <c r="C15" s="26"/>
      <c r="D15" s="27"/>
      <c r="E15" s="27"/>
      <c r="F15" s="28"/>
      <c r="G15" s="28"/>
      <c r="H15" s="29"/>
      <c r="I15" s="29"/>
      <c r="J15" s="31"/>
      <c r="K15" s="32"/>
      <c r="L15" s="32"/>
      <c r="M15" s="3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2.75" customHeight="1">
      <c r="A16" s="24"/>
      <c r="B16" s="25" t="s">
        <v>18</v>
      </c>
      <c r="C16" s="26"/>
      <c r="D16" s="27"/>
      <c r="E16" s="27"/>
      <c r="F16" s="28"/>
      <c r="G16" s="28"/>
      <c r="H16" s="29"/>
      <c r="I16" s="30"/>
      <c r="J16" s="31"/>
      <c r="K16" s="32"/>
      <c r="L16" s="32"/>
      <c r="M16" s="3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2.75" customHeight="1">
      <c r="A17" s="24"/>
      <c r="B17" s="25" t="s">
        <v>19</v>
      </c>
      <c r="C17" s="26"/>
      <c r="D17" s="26"/>
      <c r="E17" s="26"/>
      <c r="F17" s="26"/>
      <c r="G17" s="26"/>
      <c r="H17" s="26"/>
      <c r="I17" s="30"/>
      <c r="J17" s="31"/>
      <c r="K17" s="32"/>
      <c r="L17" s="32"/>
      <c r="M17" s="3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2.75" customHeight="1">
      <c r="A18" s="24"/>
      <c r="B18" s="25" t="s">
        <v>20</v>
      </c>
      <c r="C18" s="26"/>
      <c r="D18" s="31"/>
      <c r="E18" s="55"/>
      <c r="F18" s="56"/>
      <c r="G18" s="44"/>
      <c r="H18" s="37" t="s">
        <v>8</v>
      </c>
      <c r="I18" s="11"/>
      <c r="J18" s="31"/>
      <c r="K18" s="32"/>
      <c r="L18" s="32"/>
      <c r="M18" s="3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2.75" customHeight="1">
      <c r="A19" s="24"/>
      <c r="B19" s="25" t="s">
        <v>21</v>
      </c>
      <c r="C19" s="26"/>
      <c r="D19" s="57" t="s">
        <v>22</v>
      </c>
      <c r="E19" s="27"/>
      <c r="F19" s="58">
        <v>44535.0</v>
      </c>
      <c r="G19" s="59" t="s">
        <v>23</v>
      </c>
      <c r="H19" s="41" t="s">
        <v>10</v>
      </c>
      <c r="I19" s="41" t="s">
        <v>11</v>
      </c>
      <c r="J19" s="31"/>
      <c r="K19" s="32"/>
      <c r="L19" s="32"/>
      <c r="M19" s="3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2.75" customHeight="1">
      <c r="A20" s="24"/>
      <c r="B20" s="25" t="s">
        <v>24</v>
      </c>
      <c r="C20" s="26"/>
      <c r="D20" s="60" t="s">
        <v>25</v>
      </c>
      <c r="E20" s="11"/>
      <c r="F20" s="61">
        <f>'Torneo, Exámenes y Almuerzos'!K57</f>
        <v>0</v>
      </c>
      <c r="G20" s="61">
        <f>F20</f>
        <v>0</v>
      </c>
      <c r="H20" s="45">
        <v>350.0</v>
      </c>
      <c r="I20" s="45">
        <f>+G20*H20</f>
        <v>0</v>
      </c>
      <c r="J20" s="31"/>
      <c r="K20" s="32"/>
      <c r="L20" s="32"/>
      <c r="M20" s="3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2.75" customHeight="1">
      <c r="A21" s="24"/>
      <c r="B21" s="25" t="s">
        <v>26</v>
      </c>
      <c r="C21" s="26"/>
      <c r="D21" s="27"/>
      <c r="E21" s="62"/>
      <c r="F21" s="63"/>
      <c r="G21" s="63"/>
      <c r="H21" s="29"/>
      <c r="I21" s="64">
        <f>SUM(I20)</f>
        <v>0</v>
      </c>
      <c r="J21" s="31"/>
      <c r="K21" s="31"/>
      <c r="L21" s="31"/>
      <c r="M21" s="3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2.75" customHeight="1">
      <c r="A22" s="24"/>
      <c r="B22" s="25" t="s">
        <v>27</v>
      </c>
      <c r="C22" s="26"/>
      <c r="D22" s="27"/>
      <c r="E22" s="27"/>
      <c r="F22" s="28"/>
      <c r="G22" s="28"/>
      <c r="H22" s="29"/>
      <c r="I22" s="29"/>
      <c r="J22" s="31"/>
      <c r="K22" s="31"/>
      <c r="L22" s="31"/>
      <c r="M22" s="3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2.75" customHeight="1">
      <c r="A23" s="26"/>
      <c r="B23" s="26"/>
      <c r="C23" s="26"/>
      <c r="D23" s="27"/>
      <c r="E23" s="27"/>
      <c r="F23" s="28"/>
      <c r="G23" s="26"/>
      <c r="H23" s="26"/>
      <c r="I23" s="26"/>
      <c r="J23" s="31"/>
      <c r="K23" s="31"/>
      <c r="L23" s="31"/>
      <c r="M23" s="3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2.75" customHeight="1">
      <c r="A24" s="26"/>
      <c r="B24" s="26"/>
      <c r="C24" s="26"/>
      <c r="D24" s="26"/>
      <c r="E24" s="26"/>
      <c r="F24" s="26"/>
      <c r="G24" s="60" t="s">
        <v>28</v>
      </c>
      <c r="H24" s="11"/>
      <c r="I24" s="54">
        <f>I14+I21</f>
        <v>0</v>
      </c>
      <c r="J24" s="31"/>
      <c r="K24" s="31"/>
      <c r="L24" s="31"/>
      <c r="M24" s="3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2.75" customHeight="1">
      <c r="A26" s="26"/>
      <c r="B26" s="26"/>
      <c r="C26" s="26"/>
      <c r="D26" s="26"/>
      <c r="E26" s="65" t="s">
        <v>29</v>
      </c>
      <c r="F26" s="26"/>
      <c r="G26" s="26"/>
      <c r="H26" s="26"/>
      <c r="I26" s="26"/>
      <c r="J26" s="31"/>
      <c r="K26" s="31"/>
      <c r="L26" s="31"/>
      <c r="M26" s="3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2.75" customHeight="1">
      <c r="A27" s="26"/>
      <c r="B27" s="26"/>
      <c r="C27" s="26"/>
      <c r="D27" s="65"/>
      <c r="E27" s="26"/>
      <c r="F27" s="26"/>
      <c r="G27" s="26"/>
      <c r="H27" s="26"/>
      <c r="I27" s="26"/>
      <c r="J27" s="26"/>
      <c r="K27" s="31"/>
      <c r="L27" s="31"/>
      <c r="M27" s="2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2.75" customHeight="1">
      <c r="A28" s="6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2.75" customHeight="1">
      <c r="A29" s="6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2.75" hidden="1" customHeight="1">
      <c r="A36" s="4"/>
      <c r="B36" s="4"/>
      <c r="C36" s="4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2.75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2.75" hidden="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2.75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2.75" hidden="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2.75" hidden="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2.75" hidden="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2.75" hidden="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2.75" hidden="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2.75" hidden="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2.75" hidden="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2.75" hidden="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2.75" hidden="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2.75" hidden="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2.75" hidden="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2.75" hidden="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2.75" hidden="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2.75" hidden="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2.75" hidden="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2.75" hidden="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2.75" hidden="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2.75" hidden="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2.75" hidden="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2.75" hidden="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2.75" hidden="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2.75" hidden="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2.75" hidden="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2.75" hidden="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2.75" hidden="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2.75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2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2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2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2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2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2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2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2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2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2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2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2.75" hidden="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2.75" hidden="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2.75" hidden="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2.75" hidden="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2.75" hidden="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2.75" hidden="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2.75" hidden="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2.7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2.7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2.7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2.7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2.7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2.7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2.7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2.7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2.7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2.7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2.7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2.7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2.75" hidden="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2.75" hidden="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2.75" hidden="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2.75" hidden="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2.75" hidden="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2.75" hidden="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2.75" hidden="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2.75" hidden="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2.75" hidden="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2.75" hidden="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2.75" hidden="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2.75" hidden="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2.75" hidden="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2.75" hidden="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2.75" hidden="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2.75" hidden="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2.75" hidden="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2.7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2.7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2.7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2.7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2.7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2.7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2.75" hidden="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2.75" hidden="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2.75" hidden="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2.75" hidden="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2.7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2.7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2.75" hidden="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2.7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2.7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2.7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2.75" hidden="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2.75" hidden="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2.75" hidden="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2.75" hidden="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2.75" hidden="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2.75" hidden="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2.75" hidden="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2.75" hidden="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2.75" hidden="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2.75" hidden="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2.75" hidden="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2.75" hidden="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2.75" hidden="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2.75" hidden="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2.75" hidden="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2.75" hidden="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2.75" hidden="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2.75" hidden="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2.75" hidden="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2.75" hidden="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2.75" hidden="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2.75" hidden="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2.75" hidden="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2.75" hidden="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2.7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2.75" hidden="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2.75" hidden="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2.75" hidden="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2.75" hidden="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2.75" hidden="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2.75" hidden="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2.75" hidden="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2.75" hidden="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2.75" hidden="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2.7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2.7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2.7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2.7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2.7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2.7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2.7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2.7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2.7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2.7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2.75" hidden="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2.75" hidden="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2.75" hidden="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2.75" hidden="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2.7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2.7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2.75" hidden="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2.7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2.7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2.7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2.7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2.7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2.7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2.7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2.7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2.7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2.7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2.7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2.7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2.7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2.7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2.7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2.75" hidden="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2.75" hidden="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2.75" hidden="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2.75" hidden="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2.7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2.7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2.7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2.7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2.7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2.7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2.7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2.7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2.7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2.7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2.7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2.7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2.7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2.7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2.7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2.7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2.7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2.7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2.7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2.7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2.7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2.7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2.7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2.7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2.7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2.7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M1"/>
    <mergeCell ref="A2:M2"/>
    <mergeCell ref="A3:M3"/>
    <mergeCell ref="D5:E5"/>
    <mergeCell ref="F5:G5"/>
    <mergeCell ref="H5:I6"/>
    <mergeCell ref="D6:E6"/>
    <mergeCell ref="D14:E14"/>
    <mergeCell ref="F14:G14"/>
    <mergeCell ref="F18:G18"/>
    <mergeCell ref="H18:I18"/>
    <mergeCell ref="D20:E20"/>
    <mergeCell ref="G24:H24"/>
    <mergeCell ref="F6:G6"/>
    <mergeCell ref="F10:G11"/>
    <mergeCell ref="H10:I10"/>
    <mergeCell ref="D12:E12"/>
    <mergeCell ref="F12:G12"/>
    <mergeCell ref="D13:E13"/>
    <mergeCell ref="F13:G13"/>
  </mergeCells>
  <dataValidations>
    <dataValidation type="list" allowBlank="1" showErrorMessage="1" sqref="F5">
      <formula1>$B$10:$B$22</formula1>
    </dataValidation>
  </dataValidations>
  <printOptions horizontalCentered="1"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71"/>
    <col customWidth="1" min="2" max="2" width="4.71"/>
    <col customWidth="1" min="3" max="3" width="31.71"/>
    <col customWidth="1" min="4" max="9" width="16.86"/>
    <col customWidth="1" min="10" max="10" width="11.86"/>
    <col customWidth="1" min="11" max="11" width="9.57"/>
    <col customWidth="1" min="12" max="12" width="11.0"/>
    <col customWidth="1" min="13" max="13" width="13.29"/>
    <col customWidth="1" min="14" max="14" width="12.57"/>
    <col customWidth="1" hidden="1" min="15" max="15" width="9.43"/>
    <col customWidth="1" hidden="1" min="16" max="16" width="12.43"/>
    <col customWidth="1" hidden="1" min="17" max="17" width="23.29"/>
    <col customWidth="1" hidden="1" min="18" max="18" width="13.29"/>
    <col customWidth="1" hidden="1" min="19" max="19" width="8.14"/>
    <col customWidth="1" hidden="1" min="20" max="20" width="10.71"/>
    <col customWidth="1" min="21" max="26" width="10.71"/>
  </cols>
  <sheetData>
    <row r="1" ht="20.25" customHeight="1">
      <c r="A1" s="7"/>
      <c r="B1" s="67"/>
      <c r="C1" s="68"/>
      <c r="D1" s="68"/>
      <c r="E1" s="68"/>
      <c r="F1" s="68"/>
      <c r="G1" s="68"/>
      <c r="H1" s="68"/>
      <c r="I1" s="68"/>
      <c r="J1" s="69"/>
      <c r="K1" s="2"/>
      <c r="L1" s="2"/>
      <c r="M1" s="3"/>
      <c r="N1" s="70"/>
      <c r="O1" s="70"/>
      <c r="P1" s="70"/>
      <c r="Q1" s="70"/>
      <c r="R1" s="71"/>
      <c r="S1" s="71"/>
      <c r="T1" s="71"/>
      <c r="U1" s="71"/>
      <c r="V1" s="71"/>
      <c r="W1" s="71"/>
      <c r="X1" s="71"/>
      <c r="Y1" s="71"/>
      <c r="Z1" s="71"/>
    </row>
    <row r="2" ht="20.25" customHeight="1">
      <c r="A2" s="7"/>
      <c r="B2" s="67"/>
      <c r="C2" s="68"/>
      <c r="D2" s="69" t="s">
        <v>0</v>
      </c>
      <c r="E2" s="2"/>
      <c r="F2" s="2"/>
      <c r="G2" s="2"/>
      <c r="H2" s="2"/>
      <c r="I2" s="2"/>
      <c r="J2" s="2"/>
      <c r="K2" s="2"/>
      <c r="L2" s="2"/>
      <c r="M2" s="3"/>
      <c r="N2" s="70"/>
      <c r="O2" s="70"/>
      <c r="P2" s="70"/>
      <c r="Q2" s="70"/>
      <c r="R2" s="71"/>
      <c r="S2" s="71"/>
      <c r="T2" s="71"/>
      <c r="U2" s="71"/>
      <c r="V2" s="71"/>
      <c r="W2" s="71"/>
      <c r="X2" s="71"/>
      <c r="Y2" s="71"/>
      <c r="Z2" s="71"/>
    </row>
    <row r="3" ht="22.5" customHeight="1">
      <c r="A3" s="7"/>
      <c r="B3" s="67"/>
      <c r="C3" s="68"/>
      <c r="D3" s="72" t="s">
        <v>1</v>
      </c>
      <c r="E3" s="2"/>
      <c r="F3" s="2"/>
      <c r="G3" s="2"/>
      <c r="H3" s="2"/>
      <c r="I3" s="2"/>
      <c r="J3" s="2"/>
      <c r="K3" s="2"/>
      <c r="L3" s="2"/>
      <c r="M3" s="3"/>
      <c r="N3" s="70"/>
      <c r="O3" s="70"/>
      <c r="P3" s="70"/>
      <c r="Q3" s="70"/>
      <c r="R3" s="71"/>
      <c r="S3" s="71"/>
      <c r="T3" s="71"/>
      <c r="U3" s="71"/>
      <c r="V3" s="71"/>
      <c r="W3" s="71"/>
      <c r="X3" s="71"/>
      <c r="Y3" s="71"/>
      <c r="Z3" s="71"/>
    </row>
    <row r="4" ht="12.0" customHeight="1">
      <c r="A4" s="7"/>
      <c r="B4" s="67"/>
      <c r="C4" s="68"/>
      <c r="D4" s="68"/>
      <c r="E4" s="68"/>
      <c r="F4" s="68"/>
      <c r="G4" s="68"/>
      <c r="H4" s="68"/>
      <c r="I4" s="68"/>
      <c r="J4" s="73"/>
      <c r="K4" s="73"/>
      <c r="L4" s="73"/>
      <c r="M4" s="73"/>
      <c r="N4" s="70"/>
      <c r="O4" s="70"/>
      <c r="P4" s="70"/>
      <c r="Q4" s="70"/>
      <c r="R4" s="71"/>
      <c r="S4" s="71"/>
      <c r="T4" s="71"/>
      <c r="U4" s="71"/>
      <c r="V4" s="71"/>
      <c r="W4" s="71"/>
      <c r="X4" s="71"/>
      <c r="Y4" s="71"/>
      <c r="Z4" s="71"/>
    </row>
    <row r="5" ht="23.25" customHeight="1">
      <c r="A5" s="7"/>
      <c r="B5" s="7"/>
      <c r="C5" s="22"/>
      <c r="D5" s="72" t="s">
        <v>30</v>
      </c>
      <c r="E5" s="2"/>
      <c r="F5" s="2"/>
      <c r="G5" s="2"/>
      <c r="H5" s="2"/>
      <c r="I5" s="2"/>
      <c r="J5" s="2"/>
      <c r="K5" s="2"/>
      <c r="L5" s="2"/>
      <c r="M5" s="3"/>
      <c r="N5" s="4"/>
      <c r="O5" s="70"/>
      <c r="P5" s="70"/>
      <c r="Q5" s="70"/>
      <c r="R5" s="71"/>
      <c r="S5" s="71"/>
      <c r="T5" s="71"/>
      <c r="U5" s="71"/>
      <c r="V5" s="71"/>
      <c r="W5" s="71"/>
      <c r="X5" s="71"/>
      <c r="Y5" s="71"/>
      <c r="Z5" s="71"/>
    </row>
    <row r="6" ht="17.25" customHeight="1">
      <c r="A6" s="7"/>
      <c r="B6" s="67"/>
      <c r="C6" s="68"/>
      <c r="D6" s="68"/>
      <c r="E6" s="68"/>
      <c r="F6" s="68"/>
      <c r="G6" s="68"/>
      <c r="H6" s="68"/>
      <c r="I6" s="68"/>
      <c r="J6" s="74"/>
      <c r="K6" s="75"/>
      <c r="L6" s="75"/>
      <c r="M6" s="75"/>
      <c r="N6" s="70"/>
      <c r="O6" s="70"/>
      <c r="P6" s="70"/>
      <c r="Q6" s="70"/>
      <c r="R6" s="71"/>
      <c r="S6" s="71"/>
      <c r="T6" s="71"/>
      <c r="U6" s="71"/>
      <c r="V6" s="71"/>
      <c r="W6" s="71"/>
      <c r="X6" s="71"/>
      <c r="Y6" s="71"/>
      <c r="Z6" s="71"/>
    </row>
    <row r="7" ht="20.25" customHeight="1">
      <c r="A7" s="7"/>
      <c r="B7" s="67"/>
      <c r="C7" s="76" t="s">
        <v>3</v>
      </c>
      <c r="D7" s="77"/>
      <c r="E7" s="77"/>
      <c r="F7" s="77"/>
      <c r="G7" s="77"/>
      <c r="H7" s="77"/>
      <c r="I7" s="77"/>
      <c r="J7" s="13"/>
      <c r="K7" s="78" t="str">
        <f>RESUMEN!F5</f>
        <v/>
      </c>
      <c r="L7" s="79"/>
      <c r="M7" s="80"/>
      <c r="N7" s="7"/>
      <c r="O7" s="7"/>
      <c r="P7" s="7"/>
      <c r="Q7" s="7"/>
      <c r="R7" s="71"/>
      <c r="S7" s="71"/>
      <c r="T7" s="71"/>
      <c r="U7" s="71"/>
      <c r="V7" s="71"/>
      <c r="W7" s="71"/>
      <c r="X7" s="71"/>
      <c r="Y7" s="71"/>
      <c r="Z7" s="71"/>
    </row>
    <row r="8" ht="20.25" customHeight="1">
      <c r="A8" s="7"/>
      <c r="B8" s="81"/>
      <c r="C8" s="17"/>
      <c r="D8" s="82"/>
      <c r="E8" s="82"/>
      <c r="F8" s="82"/>
      <c r="G8" s="82"/>
      <c r="H8" s="82"/>
      <c r="I8" s="82"/>
      <c r="J8" s="18"/>
      <c r="K8" s="39"/>
      <c r="L8" s="83"/>
      <c r="M8" s="84"/>
      <c r="N8" s="7"/>
      <c r="O8" s="7"/>
      <c r="P8" s="7"/>
      <c r="Q8" s="7"/>
      <c r="R8" s="71"/>
      <c r="S8" s="71"/>
      <c r="T8" s="71"/>
      <c r="U8" s="71"/>
      <c r="V8" s="71"/>
      <c r="W8" s="71"/>
      <c r="X8" s="71"/>
      <c r="Y8" s="71"/>
      <c r="Z8" s="71"/>
    </row>
    <row r="9" ht="16.5" customHeight="1">
      <c r="A9" s="7"/>
      <c r="B9" s="81"/>
      <c r="C9" s="85"/>
      <c r="D9" s="85"/>
      <c r="E9" s="85"/>
      <c r="F9" s="85"/>
      <c r="G9" s="85"/>
      <c r="H9" s="85"/>
      <c r="I9" s="85"/>
      <c r="J9" s="85"/>
      <c r="K9" s="4"/>
      <c r="L9" s="86"/>
      <c r="M9" s="86"/>
      <c r="N9" s="7"/>
      <c r="O9" s="7"/>
      <c r="P9" s="7"/>
      <c r="Q9" s="7"/>
      <c r="R9" s="71"/>
      <c r="S9" s="71"/>
      <c r="T9" s="71"/>
      <c r="U9" s="71"/>
      <c r="V9" s="71"/>
      <c r="W9" s="71"/>
      <c r="X9" s="71"/>
      <c r="Y9" s="71"/>
      <c r="Z9" s="71"/>
    </row>
    <row r="10" ht="27.0" customHeight="1">
      <c r="A10" s="7"/>
      <c r="B10" s="87"/>
      <c r="C10" s="88" t="s">
        <v>31</v>
      </c>
      <c r="D10" s="89"/>
      <c r="E10" s="89"/>
      <c r="F10" s="89"/>
      <c r="G10" s="89"/>
      <c r="H10" s="89"/>
      <c r="I10" s="89"/>
      <c r="J10" s="89"/>
      <c r="K10" s="89"/>
      <c r="L10" s="89"/>
      <c r="M10" s="90"/>
      <c r="N10" s="87"/>
      <c r="O10" s="87"/>
      <c r="P10" s="87"/>
      <c r="Q10" s="87"/>
      <c r="R10" s="71"/>
      <c r="S10" s="71"/>
      <c r="T10" s="71"/>
      <c r="U10" s="71"/>
      <c r="V10" s="71"/>
      <c r="W10" s="71"/>
      <c r="X10" s="71"/>
      <c r="Y10" s="71"/>
      <c r="Z10" s="71"/>
    </row>
    <row r="11" ht="16.5" customHeight="1">
      <c r="A11" s="26"/>
      <c r="B11" s="91"/>
      <c r="C11" s="92" t="s">
        <v>32</v>
      </c>
      <c r="D11" s="93" t="s">
        <v>33</v>
      </c>
      <c r="E11" s="94"/>
      <c r="F11" s="94"/>
      <c r="G11" s="94"/>
      <c r="H11" s="94"/>
      <c r="I11" s="94"/>
      <c r="J11" s="95"/>
      <c r="K11" s="96"/>
      <c r="L11" s="94"/>
      <c r="M11" s="97"/>
      <c r="N11" s="98" t="s">
        <v>34</v>
      </c>
      <c r="O11" s="26"/>
      <c r="P11" s="26"/>
      <c r="Q11" s="4"/>
      <c r="R11" s="71"/>
      <c r="S11" s="71"/>
      <c r="T11" s="71"/>
      <c r="U11" s="71"/>
      <c r="V11" s="71"/>
      <c r="W11" s="71"/>
      <c r="X11" s="71"/>
      <c r="Y11" s="71"/>
      <c r="Z11" s="71"/>
    </row>
    <row r="12" ht="16.5" customHeight="1">
      <c r="A12" s="26"/>
      <c r="B12" s="99"/>
      <c r="C12" s="100"/>
      <c r="D12" s="101"/>
      <c r="E12" s="102"/>
      <c r="F12" s="102"/>
      <c r="G12" s="102"/>
      <c r="H12" s="102"/>
      <c r="I12" s="102"/>
      <c r="J12" s="103"/>
      <c r="K12" s="104"/>
      <c r="L12" s="102"/>
      <c r="M12" s="105"/>
      <c r="N12" s="106"/>
      <c r="O12" s="26"/>
      <c r="P12" s="26"/>
      <c r="Q12" s="4"/>
      <c r="R12" s="71"/>
      <c r="S12" s="71"/>
      <c r="T12" s="71"/>
      <c r="U12" s="71"/>
      <c r="V12" s="71"/>
      <c r="W12" s="71"/>
      <c r="X12" s="71"/>
      <c r="Y12" s="71"/>
      <c r="Z12" s="71"/>
    </row>
    <row r="13" ht="16.5" customHeight="1">
      <c r="A13" s="26"/>
      <c r="B13" s="99"/>
      <c r="C13" s="100"/>
      <c r="D13" s="107" t="s">
        <v>35</v>
      </c>
      <c r="E13" s="95"/>
      <c r="F13" s="108" t="s">
        <v>36</v>
      </c>
      <c r="G13" s="94"/>
      <c r="H13" s="94"/>
      <c r="I13" s="95"/>
      <c r="J13" s="109" t="s">
        <v>37</v>
      </c>
      <c r="K13" s="110">
        <v>5.0</v>
      </c>
      <c r="L13" s="111" t="s">
        <v>38</v>
      </c>
      <c r="M13" s="109" t="s">
        <v>39</v>
      </c>
      <c r="N13" s="106"/>
      <c r="O13" s="26"/>
      <c r="P13" s="26"/>
      <c r="Q13" s="4"/>
      <c r="R13" s="71"/>
      <c r="S13" s="71"/>
      <c r="T13" s="71"/>
      <c r="U13" s="71"/>
      <c r="V13" s="71"/>
      <c r="W13" s="71"/>
      <c r="X13" s="71"/>
      <c r="Y13" s="71"/>
      <c r="Z13" s="71"/>
    </row>
    <row r="14" ht="16.5" customHeight="1">
      <c r="A14" s="26"/>
      <c r="B14" s="99"/>
      <c r="C14" s="100"/>
      <c r="D14" s="101"/>
      <c r="E14" s="103"/>
      <c r="F14" s="101"/>
      <c r="G14" s="102"/>
      <c r="H14" s="102"/>
      <c r="I14" s="103"/>
      <c r="J14" s="106"/>
      <c r="K14" s="112" t="s">
        <v>40</v>
      </c>
      <c r="L14" s="113"/>
      <c r="M14" s="106"/>
      <c r="N14" s="106"/>
      <c r="O14" s="26"/>
      <c r="P14" s="26"/>
      <c r="Q14" s="4"/>
      <c r="R14" s="71"/>
      <c r="S14" s="71"/>
      <c r="T14" s="71"/>
      <c r="U14" s="71"/>
      <c r="V14" s="71"/>
      <c r="W14" s="71"/>
      <c r="X14" s="71"/>
      <c r="Y14" s="71"/>
      <c r="Z14" s="71"/>
    </row>
    <row r="15" ht="25.5" customHeight="1">
      <c r="A15" s="26"/>
      <c r="B15" s="99"/>
      <c r="C15" s="100"/>
      <c r="D15" s="114" t="s">
        <v>41</v>
      </c>
      <c r="E15" s="115" t="s">
        <v>42</v>
      </c>
      <c r="F15" s="115" t="s">
        <v>43</v>
      </c>
      <c r="G15" s="115" t="s">
        <v>44</v>
      </c>
      <c r="H15" s="115" t="s">
        <v>45</v>
      </c>
      <c r="I15" s="115" t="s">
        <v>46</v>
      </c>
      <c r="J15" s="106"/>
      <c r="K15" s="116" t="s">
        <v>47</v>
      </c>
      <c r="L15" s="116" t="s">
        <v>47</v>
      </c>
      <c r="M15" s="106"/>
      <c r="N15" s="106"/>
      <c r="O15" s="26"/>
      <c r="P15" s="26"/>
      <c r="Q15" s="4"/>
      <c r="R15" s="71"/>
      <c r="S15" s="71"/>
      <c r="T15" s="71"/>
      <c r="U15" s="71"/>
      <c r="V15" s="71"/>
      <c r="W15" s="71"/>
      <c r="X15" s="71"/>
      <c r="Y15" s="71"/>
      <c r="Z15" s="71"/>
    </row>
    <row r="16" ht="16.5" customHeight="1">
      <c r="A16" s="26"/>
      <c r="B16" s="117"/>
      <c r="C16" s="118"/>
      <c r="D16" s="119" t="s">
        <v>48</v>
      </c>
      <c r="E16" s="119" t="s">
        <v>47</v>
      </c>
      <c r="F16" s="119" t="s">
        <v>47</v>
      </c>
      <c r="G16" s="119" t="s">
        <v>49</v>
      </c>
      <c r="H16" s="119" t="s">
        <v>47</v>
      </c>
      <c r="I16" s="119" t="s">
        <v>49</v>
      </c>
      <c r="J16" s="113"/>
      <c r="K16" s="113"/>
      <c r="L16" s="113"/>
      <c r="M16" s="113"/>
      <c r="N16" s="113"/>
      <c r="O16" s="26"/>
      <c r="P16" s="26"/>
      <c r="Q16" s="4"/>
      <c r="R16" s="71"/>
      <c r="S16" s="71"/>
      <c r="T16" s="120" t="s">
        <v>15</v>
      </c>
      <c r="U16" s="71"/>
      <c r="V16" s="71"/>
      <c r="W16" s="71"/>
      <c r="X16" s="71"/>
      <c r="Y16" s="71"/>
      <c r="Z16" s="71"/>
    </row>
    <row r="17" ht="21.75" customHeight="1">
      <c r="A17" s="26"/>
      <c r="B17" s="121">
        <v>1.0</v>
      </c>
      <c r="C17" s="122"/>
      <c r="D17" s="123" t="s">
        <v>50</v>
      </c>
      <c r="E17" s="123" t="s">
        <v>51</v>
      </c>
      <c r="F17" s="123" t="s">
        <v>51</v>
      </c>
      <c r="G17" s="124"/>
      <c r="H17" s="123" t="s">
        <v>51</v>
      </c>
      <c r="I17" s="124"/>
      <c r="J17" s="125">
        <f>IF(D17="No participa",IF(E17="No",0,RESUMEN!H12),RESUMEN!H12)</f>
        <v>0</v>
      </c>
      <c r="K17" s="126" t="s">
        <v>51</v>
      </c>
      <c r="L17" s="126" t="s">
        <v>51</v>
      </c>
      <c r="M17" s="127">
        <f>COUNTIF(K17,"Si")*RESUMEN!H$20</f>
        <v>0</v>
      </c>
      <c r="N17" s="127">
        <f t="shared" ref="N17:N56" si="1">J17+M17</f>
        <v>0</v>
      </c>
      <c r="O17" s="26"/>
      <c r="P17" s="26"/>
      <c r="Q17" s="4" t="str">
        <f t="shared" ref="Q17:Q25" si="2">IF(J17=1300,IF(F17="No",IF(H17="Si","Examenes","Torneo"),"Examenes"),"No corresponde")</f>
        <v>No corresponde</v>
      </c>
      <c r="R17" s="71" t="s">
        <v>50</v>
      </c>
      <c r="S17" s="71" t="s">
        <v>52</v>
      </c>
      <c r="T17" s="71" t="str">
        <f t="shared" ref="T17:T56" si="3">if(F17="No",if(H17="No","No","Si"),"Si")</f>
        <v>No</v>
      </c>
      <c r="U17" s="71"/>
      <c r="V17" s="71"/>
      <c r="W17" s="71"/>
      <c r="X17" s="71"/>
      <c r="Y17" s="71"/>
      <c r="Z17" s="71"/>
    </row>
    <row r="18" ht="21.75" customHeight="1">
      <c r="A18" s="26"/>
      <c r="B18" s="121">
        <v>2.0</v>
      </c>
      <c r="C18" s="122"/>
      <c r="D18" s="124" t="s">
        <v>50</v>
      </c>
      <c r="E18" s="124" t="s">
        <v>51</v>
      </c>
      <c r="F18" s="124" t="s">
        <v>51</v>
      </c>
      <c r="G18" s="124"/>
      <c r="H18" s="124" t="s">
        <v>51</v>
      </c>
      <c r="I18" s="124"/>
      <c r="J18" s="125">
        <f>IF(D18="No participa",IF(E18="No",0,RESUMEN!H12),RESUMEN!H12)</f>
        <v>0</v>
      </c>
      <c r="K18" s="126" t="s">
        <v>51</v>
      </c>
      <c r="L18" s="126" t="s">
        <v>51</v>
      </c>
      <c r="M18" s="127">
        <f>COUNTIF(K18,"Si")*RESUMEN!H$20</f>
        <v>0</v>
      </c>
      <c r="N18" s="127">
        <f t="shared" si="1"/>
        <v>0</v>
      </c>
      <c r="O18" s="26"/>
      <c r="P18" s="26"/>
      <c r="Q18" s="4" t="str">
        <f t="shared" si="2"/>
        <v>No corresponde</v>
      </c>
      <c r="R18" s="71" t="s">
        <v>53</v>
      </c>
      <c r="S18" s="71" t="s">
        <v>51</v>
      </c>
      <c r="T18" s="71" t="str">
        <f t="shared" si="3"/>
        <v>No</v>
      </c>
      <c r="U18" s="71"/>
      <c r="V18" s="71"/>
      <c r="W18" s="71"/>
      <c r="X18" s="71"/>
      <c r="Y18" s="71"/>
      <c r="Z18" s="71"/>
    </row>
    <row r="19" ht="21.75" customHeight="1">
      <c r="A19" s="26"/>
      <c r="B19" s="121">
        <v>3.0</v>
      </c>
      <c r="C19" s="122"/>
      <c r="D19" s="124" t="s">
        <v>50</v>
      </c>
      <c r="E19" s="124" t="s">
        <v>51</v>
      </c>
      <c r="F19" s="124" t="s">
        <v>51</v>
      </c>
      <c r="G19" s="124"/>
      <c r="H19" s="123" t="s">
        <v>51</v>
      </c>
      <c r="I19" s="124"/>
      <c r="J19" s="125">
        <f>IF(D19="No participa",IF(E19="No",0,RESUMEN!H12),RESUMEN!H12)</f>
        <v>0</v>
      </c>
      <c r="K19" s="126" t="s">
        <v>51</v>
      </c>
      <c r="L19" s="126" t="s">
        <v>51</v>
      </c>
      <c r="M19" s="127">
        <f>COUNTIF(K19,"Si")*RESUMEN!H$20</f>
        <v>0</v>
      </c>
      <c r="N19" s="127">
        <f t="shared" si="1"/>
        <v>0</v>
      </c>
      <c r="O19" s="26"/>
      <c r="P19" s="26"/>
      <c r="Q19" s="4" t="str">
        <f t="shared" si="2"/>
        <v>No corresponde</v>
      </c>
      <c r="R19" s="71" t="s">
        <v>54</v>
      </c>
      <c r="S19" s="71"/>
      <c r="T19" s="71" t="str">
        <f t="shared" si="3"/>
        <v>No</v>
      </c>
      <c r="U19" s="71"/>
      <c r="V19" s="71"/>
      <c r="W19" s="71"/>
      <c r="X19" s="71"/>
      <c r="Y19" s="71"/>
      <c r="Z19" s="71"/>
    </row>
    <row r="20" ht="21.75" customHeight="1">
      <c r="A20" s="26"/>
      <c r="B20" s="121">
        <v>4.0</v>
      </c>
      <c r="C20" s="122"/>
      <c r="D20" s="124" t="s">
        <v>50</v>
      </c>
      <c r="E20" s="124" t="s">
        <v>51</v>
      </c>
      <c r="F20" s="124" t="s">
        <v>51</v>
      </c>
      <c r="G20" s="124"/>
      <c r="H20" s="124" t="s">
        <v>51</v>
      </c>
      <c r="I20" s="124"/>
      <c r="J20" s="125">
        <f>IF(D20="No participa",IF(E20="No",0,RESUMEN!H12),RESUMEN!H12)</f>
        <v>0</v>
      </c>
      <c r="K20" s="126" t="s">
        <v>51</v>
      </c>
      <c r="L20" s="126" t="s">
        <v>51</v>
      </c>
      <c r="M20" s="127">
        <f>COUNTIF(K20,"Si")*RESUMEN!H$20</f>
        <v>0</v>
      </c>
      <c r="N20" s="127">
        <f t="shared" si="1"/>
        <v>0</v>
      </c>
      <c r="O20" s="26"/>
      <c r="P20" s="26"/>
      <c r="Q20" s="4" t="str">
        <f t="shared" si="2"/>
        <v>No corresponde</v>
      </c>
      <c r="R20" s="71" t="s">
        <v>55</v>
      </c>
      <c r="S20" s="71"/>
      <c r="T20" s="71" t="str">
        <f t="shared" si="3"/>
        <v>No</v>
      </c>
      <c r="U20" s="71"/>
      <c r="V20" s="71"/>
      <c r="W20" s="71"/>
      <c r="X20" s="71"/>
      <c r="Y20" s="71"/>
      <c r="Z20" s="71"/>
    </row>
    <row r="21" ht="21.75" customHeight="1">
      <c r="A21" s="26"/>
      <c r="B21" s="121">
        <v>5.0</v>
      </c>
      <c r="C21" s="122"/>
      <c r="D21" s="124" t="s">
        <v>50</v>
      </c>
      <c r="E21" s="124" t="s">
        <v>51</v>
      </c>
      <c r="F21" s="124" t="s">
        <v>51</v>
      </c>
      <c r="G21" s="124"/>
      <c r="H21" s="124" t="s">
        <v>51</v>
      </c>
      <c r="I21" s="124"/>
      <c r="J21" s="125">
        <f>IF(D21="No participa",IF(E21="No",0,RESUMEN!H12),RESUMEN!H12)</f>
        <v>0</v>
      </c>
      <c r="K21" s="126" t="s">
        <v>51</v>
      </c>
      <c r="L21" s="126" t="s">
        <v>51</v>
      </c>
      <c r="M21" s="127">
        <f>COUNTIF(K21,"Si")*RESUMEN!H$20</f>
        <v>0</v>
      </c>
      <c r="N21" s="127">
        <f t="shared" si="1"/>
        <v>0</v>
      </c>
      <c r="O21" s="26"/>
      <c r="P21" s="26"/>
      <c r="Q21" s="4" t="str">
        <f t="shared" si="2"/>
        <v>No corresponde</v>
      </c>
      <c r="R21" s="71" t="s">
        <v>56</v>
      </c>
      <c r="S21" s="71"/>
      <c r="T21" s="71" t="str">
        <f t="shared" si="3"/>
        <v>No</v>
      </c>
      <c r="U21" s="71"/>
      <c r="V21" s="71"/>
      <c r="W21" s="71"/>
      <c r="X21" s="71"/>
      <c r="Y21" s="71"/>
      <c r="Z21" s="71"/>
    </row>
    <row r="22" ht="21.75" customHeight="1">
      <c r="A22" s="26"/>
      <c r="B22" s="121">
        <v>6.0</v>
      </c>
      <c r="C22" s="122"/>
      <c r="D22" s="124" t="s">
        <v>50</v>
      </c>
      <c r="E22" s="124" t="s">
        <v>51</v>
      </c>
      <c r="F22" s="124" t="s">
        <v>51</v>
      </c>
      <c r="G22" s="124"/>
      <c r="H22" s="124" t="s">
        <v>51</v>
      </c>
      <c r="I22" s="124"/>
      <c r="J22" s="125">
        <f>IF(D22="No participa",IF(E22="No",0,RESUMEN!H12),RESUMEN!H12)</f>
        <v>0</v>
      </c>
      <c r="K22" s="126" t="s">
        <v>51</v>
      </c>
      <c r="L22" s="126" t="s">
        <v>51</v>
      </c>
      <c r="M22" s="127">
        <f>COUNTIF(K22,"Si")*RESUMEN!H$20</f>
        <v>0</v>
      </c>
      <c r="N22" s="127">
        <f t="shared" si="1"/>
        <v>0</v>
      </c>
      <c r="O22" s="26"/>
      <c r="P22" s="26"/>
      <c r="Q22" s="4" t="str">
        <f t="shared" si="2"/>
        <v>No corresponde</v>
      </c>
      <c r="R22" s="71"/>
      <c r="S22" s="71"/>
      <c r="T22" s="71" t="str">
        <f t="shared" si="3"/>
        <v>No</v>
      </c>
      <c r="U22" s="71"/>
      <c r="V22" s="71"/>
      <c r="W22" s="71"/>
      <c r="X22" s="71"/>
      <c r="Y22" s="71"/>
      <c r="Z22" s="71"/>
    </row>
    <row r="23" ht="21.75" customHeight="1">
      <c r="A23" s="26"/>
      <c r="B23" s="121">
        <v>7.0</v>
      </c>
      <c r="C23" s="122"/>
      <c r="D23" s="124" t="s">
        <v>50</v>
      </c>
      <c r="E23" s="124" t="s">
        <v>51</v>
      </c>
      <c r="F23" s="124" t="s">
        <v>51</v>
      </c>
      <c r="G23" s="124"/>
      <c r="H23" s="124" t="s">
        <v>51</v>
      </c>
      <c r="I23" s="124"/>
      <c r="J23" s="125">
        <f>IF(D23="No participa",IF(E23="No",0,RESUMEN!H12),RESUMEN!H12)</f>
        <v>0</v>
      </c>
      <c r="K23" s="126" t="s">
        <v>51</v>
      </c>
      <c r="L23" s="126" t="s">
        <v>51</v>
      </c>
      <c r="M23" s="127">
        <f>COUNTIF(K23,"Si")*RESUMEN!H$20</f>
        <v>0</v>
      </c>
      <c r="N23" s="127">
        <f t="shared" si="1"/>
        <v>0</v>
      </c>
      <c r="O23" s="26"/>
      <c r="P23" s="26"/>
      <c r="Q23" s="4" t="str">
        <f t="shared" si="2"/>
        <v>No corresponde</v>
      </c>
      <c r="R23" s="71" t="s">
        <v>52</v>
      </c>
      <c r="S23" s="71"/>
      <c r="T23" s="71" t="str">
        <f t="shared" si="3"/>
        <v>No</v>
      </c>
      <c r="U23" s="71"/>
      <c r="V23" s="71"/>
      <c r="W23" s="71"/>
      <c r="X23" s="71"/>
      <c r="Y23" s="71"/>
      <c r="Z23" s="71"/>
    </row>
    <row r="24" ht="21.75" customHeight="1">
      <c r="A24" s="26"/>
      <c r="B24" s="121">
        <v>8.0</v>
      </c>
      <c r="C24" s="122"/>
      <c r="D24" s="124" t="s">
        <v>50</v>
      </c>
      <c r="E24" s="124" t="s">
        <v>51</v>
      </c>
      <c r="F24" s="124" t="s">
        <v>51</v>
      </c>
      <c r="G24" s="124"/>
      <c r="H24" s="124" t="s">
        <v>51</v>
      </c>
      <c r="I24" s="124"/>
      <c r="J24" s="125">
        <f>IF(D24="No participa",IF(E24="No",0,RESUMEN!H12),RESUMEN!H12)</f>
        <v>0</v>
      </c>
      <c r="K24" s="126" t="s">
        <v>51</v>
      </c>
      <c r="L24" s="126" t="s">
        <v>51</v>
      </c>
      <c r="M24" s="127">
        <f>COUNTIF(K24,"Si")*RESUMEN!H$20</f>
        <v>0</v>
      </c>
      <c r="N24" s="127">
        <f t="shared" si="1"/>
        <v>0</v>
      </c>
      <c r="O24" s="26"/>
      <c r="P24" s="26"/>
      <c r="Q24" s="4" t="str">
        <f t="shared" si="2"/>
        <v>No corresponde</v>
      </c>
      <c r="R24" s="71" t="s">
        <v>51</v>
      </c>
      <c r="S24" s="71"/>
      <c r="T24" s="71" t="str">
        <f t="shared" si="3"/>
        <v>No</v>
      </c>
      <c r="U24" s="71"/>
      <c r="V24" s="71"/>
      <c r="W24" s="71"/>
      <c r="X24" s="71"/>
      <c r="Y24" s="71"/>
      <c r="Z24" s="71"/>
    </row>
    <row r="25" ht="21.75" customHeight="1">
      <c r="A25" s="26"/>
      <c r="B25" s="121">
        <v>9.0</v>
      </c>
      <c r="C25" s="122"/>
      <c r="D25" s="124" t="s">
        <v>50</v>
      </c>
      <c r="E25" s="124" t="s">
        <v>51</v>
      </c>
      <c r="F25" s="124" t="s">
        <v>51</v>
      </c>
      <c r="G25" s="124"/>
      <c r="H25" s="124" t="s">
        <v>51</v>
      </c>
      <c r="I25" s="124"/>
      <c r="J25" s="125">
        <f>IF(D25="No participa",IF(E25="No",0,RESUMEN!H12),RESUMEN!H12)</f>
        <v>0</v>
      </c>
      <c r="K25" s="126" t="s">
        <v>51</v>
      </c>
      <c r="L25" s="126" t="s">
        <v>51</v>
      </c>
      <c r="M25" s="127">
        <f>COUNTIF(K25,"Si")*RESUMEN!H$20</f>
        <v>0</v>
      </c>
      <c r="N25" s="127">
        <f t="shared" si="1"/>
        <v>0</v>
      </c>
      <c r="O25" s="26"/>
      <c r="P25" s="26"/>
      <c r="Q25" s="4" t="str">
        <f t="shared" si="2"/>
        <v>No corresponde</v>
      </c>
      <c r="R25" s="71"/>
      <c r="S25" s="71"/>
      <c r="T25" s="71" t="str">
        <f t="shared" si="3"/>
        <v>No</v>
      </c>
      <c r="U25" s="71"/>
      <c r="V25" s="71"/>
      <c r="W25" s="71"/>
      <c r="X25" s="71"/>
      <c r="Y25" s="71"/>
      <c r="Z25" s="71"/>
    </row>
    <row r="26" ht="21.75" customHeight="1">
      <c r="A26" s="26"/>
      <c r="B26" s="121">
        <v>10.0</v>
      </c>
      <c r="C26" s="122"/>
      <c r="D26" s="124" t="s">
        <v>50</v>
      </c>
      <c r="E26" s="124" t="s">
        <v>51</v>
      </c>
      <c r="F26" s="124" t="s">
        <v>51</v>
      </c>
      <c r="G26" s="124"/>
      <c r="H26" s="124" t="s">
        <v>51</v>
      </c>
      <c r="I26" s="124"/>
      <c r="J26" s="125">
        <f>IF(D26="No participa",IF(E26="No",0,RESUMEN!H12),RESUMEN!H12)</f>
        <v>0</v>
      </c>
      <c r="K26" s="126" t="s">
        <v>51</v>
      </c>
      <c r="L26" s="126" t="s">
        <v>51</v>
      </c>
      <c r="M26" s="127">
        <f>COUNTIF(K26,"Si")*RESUMEN!H$20</f>
        <v>0</v>
      </c>
      <c r="N26" s="127">
        <f t="shared" si="1"/>
        <v>0</v>
      </c>
      <c r="O26" s="26"/>
      <c r="P26" s="26"/>
      <c r="Q26" s="4"/>
      <c r="R26" s="71"/>
      <c r="S26" s="71"/>
      <c r="T26" s="71" t="str">
        <f t="shared" si="3"/>
        <v>No</v>
      </c>
      <c r="U26" s="71"/>
      <c r="V26" s="71"/>
      <c r="W26" s="71"/>
      <c r="X26" s="71"/>
      <c r="Y26" s="71"/>
      <c r="Z26" s="71"/>
    </row>
    <row r="27" ht="21.75" customHeight="1">
      <c r="A27" s="26"/>
      <c r="B27" s="121">
        <v>11.0</v>
      </c>
      <c r="C27" s="122"/>
      <c r="D27" s="124" t="s">
        <v>50</v>
      </c>
      <c r="E27" s="124" t="s">
        <v>51</v>
      </c>
      <c r="F27" s="124" t="s">
        <v>51</v>
      </c>
      <c r="G27" s="124"/>
      <c r="H27" s="124" t="s">
        <v>51</v>
      </c>
      <c r="I27" s="124"/>
      <c r="J27" s="125">
        <f>IF(D27="No participa",IF(E27="No",0,RESUMEN!H12),RESUMEN!H12)</f>
        <v>0</v>
      </c>
      <c r="K27" s="126" t="s">
        <v>51</v>
      </c>
      <c r="L27" s="126" t="s">
        <v>51</v>
      </c>
      <c r="M27" s="127">
        <f>COUNTIF(K27,"Si")*RESUMEN!H$20</f>
        <v>0</v>
      </c>
      <c r="N27" s="127">
        <f t="shared" si="1"/>
        <v>0</v>
      </c>
      <c r="O27" s="26"/>
      <c r="P27" s="26"/>
      <c r="Q27" s="4"/>
      <c r="R27" s="71"/>
      <c r="S27" s="71"/>
      <c r="T27" s="71" t="str">
        <f t="shared" si="3"/>
        <v>No</v>
      </c>
      <c r="U27" s="71"/>
      <c r="V27" s="71"/>
      <c r="W27" s="71"/>
      <c r="X27" s="71"/>
      <c r="Y27" s="71"/>
      <c r="Z27" s="71"/>
    </row>
    <row r="28" ht="21.75" customHeight="1">
      <c r="A28" s="26"/>
      <c r="B28" s="121">
        <v>12.0</v>
      </c>
      <c r="C28" s="122"/>
      <c r="D28" s="124" t="s">
        <v>50</v>
      </c>
      <c r="E28" s="124" t="s">
        <v>51</v>
      </c>
      <c r="F28" s="124" t="s">
        <v>51</v>
      </c>
      <c r="G28" s="124"/>
      <c r="H28" s="124" t="s">
        <v>51</v>
      </c>
      <c r="I28" s="124"/>
      <c r="J28" s="125">
        <f>IF(D28="No participa",IF(E28="No",0,RESUMEN!H12),RESUMEN!H12)</f>
        <v>0</v>
      </c>
      <c r="K28" s="126" t="s">
        <v>51</v>
      </c>
      <c r="L28" s="126" t="s">
        <v>51</v>
      </c>
      <c r="M28" s="127">
        <f>COUNTIF(K28,"Si")*RESUMEN!H$20</f>
        <v>0</v>
      </c>
      <c r="N28" s="127">
        <f t="shared" si="1"/>
        <v>0</v>
      </c>
      <c r="O28" s="26"/>
      <c r="P28" s="26"/>
      <c r="Q28" s="4"/>
      <c r="R28" s="71"/>
      <c r="S28" s="71"/>
      <c r="T28" s="71" t="str">
        <f t="shared" si="3"/>
        <v>No</v>
      </c>
      <c r="U28" s="71"/>
      <c r="V28" s="71"/>
      <c r="W28" s="71"/>
      <c r="X28" s="71"/>
      <c r="Y28" s="71"/>
      <c r="Z28" s="71"/>
    </row>
    <row r="29" ht="21.75" customHeight="1">
      <c r="A29" s="26"/>
      <c r="B29" s="121">
        <v>13.0</v>
      </c>
      <c r="C29" s="122"/>
      <c r="D29" s="124" t="s">
        <v>50</v>
      </c>
      <c r="E29" s="124" t="s">
        <v>51</v>
      </c>
      <c r="F29" s="124" t="s">
        <v>51</v>
      </c>
      <c r="G29" s="124"/>
      <c r="H29" s="124" t="s">
        <v>51</v>
      </c>
      <c r="I29" s="124"/>
      <c r="J29" s="125">
        <f>IF(D29="No participa",IF(E29="No",0,RESUMEN!H12),RESUMEN!H12)</f>
        <v>0</v>
      </c>
      <c r="K29" s="126" t="s">
        <v>51</v>
      </c>
      <c r="L29" s="126" t="s">
        <v>51</v>
      </c>
      <c r="M29" s="127">
        <f>COUNTIF(K29,"Si")*RESUMEN!H$20</f>
        <v>0</v>
      </c>
      <c r="N29" s="127">
        <f t="shared" si="1"/>
        <v>0</v>
      </c>
      <c r="O29" s="26"/>
      <c r="P29" s="26"/>
      <c r="Q29" s="4"/>
      <c r="R29" s="71"/>
      <c r="S29" s="71"/>
      <c r="T29" s="71" t="str">
        <f t="shared" si="3"/>
        <v>No</v>
      </c>
      <c r="U29" s="71"/>
      <c r="V29" s="71"/>
      <c r="W29" s="71"/>
      <c r="X29" s="71"/>
      <c r="Y29" s="71"/>
      <c r="Z29" s="71"/>
    </row>
    <row r="30" ht="21.75" customHeight="1">
      <c r="A30" s="26"/>
      <c r="B30" s="121">
        <v>14.0</v>
      </c>
      <c r="C30" s="122"/>
      <c r="D30" s="124" t="s">
        <v>50</v>
      </c>
      <c r="E30" s="124" t="s">
        <v>51</v>
      </c>
      <c r="F30" s="124" t="s">
        <v>51</v>
      </c>
      <c r="G30" s="124"/>
      <c r="H30" s="124" t="s">
        <v>51</v>
      </c>
      <c r="I30" s="124"/>
      <c r="J30" s="125">
        <f>IF(D30="No participa",IF(E30="No",0,RESUMEN!H12),RESUMEN!H12)</f>
        <v>0</v>
      </c>
      <c r="K30" s="126" t="s">
        <v>51</v>
      </c>
      <c r="L30" s="126" t="s">
        <v>51</v>
      </c>
      <c r="M30" s="127">
        <f>COUNTIF(K30,"Si")*RESUMEN!H$20</f>
        <v>0</v>
      </c>
      <c r="N30" s="127">
        <f t="shared" si="1"/>
        <v>0</v>
      </c>
      <c r="O30" s="26"/>
      <c r="P30" s="26"/>
      <c r="Q30" s="4"/>
      <c r="R30" s="71"/>
      <c r="S30" s="71"/>
      <c r="T30" s="71" t="str">
        <f t="shared" si="3"/>
        <v>No</v>
      </c>
      <c r="U30" s="71"/>
      <c r="V30" s="71"/>
      <c r="W30" s="71"/>
      <c r="X30" s="71"/>
      <c r="Y30" s="71"/>
      <c r="Z30" s="71"/>
    </row>
    <row r="31" ht="21.75" customHeight="1">
      <c r="A31" s="26"/>
      <c r="B31" s="121">
        <v>15.0</v>
      </c>
      <c r="C31" s="122"/>
      <c r="D31" s="124" t="s">
        <v>50</v>
      </c>
      <c r="E31" s="124" t="s">
        <v>51</v>
      </c>
      <c r="F31" s="124" t="s">
        <v>51</v>
      </c>
      <c r="G31" s="124"/>
      <c r="H31" s="124" t="s">
        <v>51</v>
      </c>
      <c r="I31" s="124"/>
      <c r="J31" s="125">
        <f>IF(D31="No participa",IF(E31="No",0,RESUMEN!H12),RESUMEN!H12)</f>
        <v>0</v>
      </c>
      <c r="K31" s="126" t="s">
        <v>51</v>
      </c>
      <c r="L31" s="126" t="s">
        <v>51</v>
      </c>
      <c r="M31" s="127">
        <f>COUNTIF(K31,"Si")*RESUMEN!H$20</f>
        <v>0</v>
      </c>
      <c r="N31" s="127">
        <f t="shared" si="1"/>
        <v>0</v>
      </c>
      <c r="O31" s="26"/>
      <c r="P31" s="26"/>
      <c r="Q31" s="4"/>
      <c r="R31" s="71"/>
      <c r="S31" s="71"/>
      <c r="T31" s="71" t="str">
        <f t="shared" si="3"/>
        <v>No</v>
      </c>
      <c r="U31" s="71"/>
      <c r="V31" s="71"/>
      <c r="W31" s="71"/>
      <c r="X31" s="71"/>
      <c r="Y31" s="71"/>
      <c r="Z31" s="71"/>
    </row>
    <row r="32" ht="21.75" customHeight="1">
      <c r="A32" s="26"/>
      <c r="B32" s="121">
        <v>16.0</v>
      </c>
      <c r="C32" s="122"/>
      <c r="D32" s="124" t="s">
        <v>50</v>
      </c>
      <c r="E32" s="124" t="s">
        <v>51</v>
      </c>
      <c r="F32" s="124" t="s">
        <v>51</v>
      </c>
      <c r="G32" s="124"/>
      <c r="H32" s="124" t="s">
        <v>51</v>
      </c>
      <c r="I32" s="124"/>
      <c r="J32" s="125">
        <f>IF(D32="No participa",IF(E32="No",0,RESUMEN!H12),RESUMEN!H12)</f>
        <v>0</v>
      </c>
      <c r="K32" s="126" t="s">
        <v>51</v>
      </c>
      <c r="L32" s="126" t="s">
        <v>51</v>
      </c>
      <c r="M32" s="127">
        <f>COUNTIF(K32,"Si")*RESUMEN!H$20</f>
        <v>0</v>
      </c>
      <c r="N32" s="127">
        <f t="shared" si="1"/>
        <v>0</v>
      </c>
      <c r="O32" s="26"/>
      <c r="P32" s="26"/>
      <c r="Q32" s="4"/>
      <c r="R32" s="71"/>
      <c r="S32" s="71"/>
      <c r="T32" s="71" t="str">
        <f t="shared" si="3"/>
        <v>No</v>
      </c>
      <c r="U32" s="71"/>
      <c r="V32" s="71"/>
      <c r="W32" s="71"/>
      <c r="X32" s="71"/>
      <c r="Y32" s="71"/>
      <c r="Z32" s="71"/>
    </row>
    <row r="33" ht="21.75" customHeight="1">
      <c r="A33" s="26"/>
      <c r="B33" s="121">
        <v>17.0</v>
      </c>
      <c r="C33" s="122"/>
      <c r="D33" s="124" t="s">
        <v>50</v>
      </c>
      <c r="E33" s="124" t="s">
        <v>51</v>
      </c>
      <c r="F33" s="124" t="s">
        <v>51</v>
      </c>
      <c r="G33" s="124"/>
      <c r="H33" s="124" t="s">
        <v>51</v>
      </c>
      <c r="I33" s="124"/>
      <c r="J33" s="125">
        <f>IF(D33="No participa",IF(E33="No",0,RESUMEN!H12),RESUMEN!H12)</f>
        <v>0</v>
      </c>
      <c r="K33" s="126" t="s">
        <v>51</v>
      </c>
      <c r="L33" s="126" t="s">
        <v>51</v>
      </c>
      <c r="M33" s="127">
        <f>COUNTIF(K33,"Si")*RESUMEN!H$20</f>
        <v>0</v>
      </c>
      <c r="N33" s="127">
        <f t="shared" si="1"/>
        <v>0</v>
      </c>
      <c r="O33" s="26"/>
      <c r="P33" s="26"/>
      <c r="Q33" s="4"/>
      <c r="R33" s="71"/>
      <c r="S33" s="71"/>
      <c r="T33" s="71" t="str">
        <f t="shared" si="3"/>
        <v>No</v>
      </c>
      <c r="U33" s="71"/>
      <c r="V33" s="71"/>
      <c r="W33" s="71"/>
      <c r="X33" s="71"/>
      <c r="Y33" s="71"/>
      <c r="Z33" s="71"/>
    </row>
    <row r="34" ht="21.75" customHeight="1">
      <c r="A34" s="26"/>
      <c r="B34" s="121">
        <v>18.0</v>
      </c>
      <c r="C34" s="122"/>
      <c r="D34" s="124" t="s">
        <v>50</v>
      </c>
      <c r="E34" s="124" t="s">
        <v>51</v>
      </c>
      <c r="F34" s="124" t="s">
        <v>51</v>
      </c>
      <c r="G34" s="124"/>
      <c r="H34" s="124" t="s">
        <v>51</v>
      </c>
      <c r="I34" s="124"/>
      <c r="J34" s="125">
        <f>IF(D34="No participa",IF(E34="No",0,RESUMEN!H12),RESUMEN!H12)</f>
        <v>0</v>
      </c>
      <c r="K34" s="126" t="s">
        <v>51</v>
      </c>
      <c r="L34" s="126" t="s">
        <v>51</v>
      </c>
      <c r="M34" s="127">
        <f>COUNTIF(K34,"Si")*RESUMEN!H$20</f>
        <v>0</v>
      </c>
      <c r="N34" s="127">
        <f t="shared" si="1"/>
        <v>0</v>
      </c>
      <c r="O34" s="26"/>
      <c r="P34" s="26"/>
      <c r="Q34" s="4"/>
      <c r="R34" s="71"/>
      <c r="S34" s="71"/>
      <c r="T34" s="71" t="str">
        <f t="shared" si="3"/>
        <v>No</v>
      </c>
      <c r="U34" s="71"/>
      <c r="V34" s="71"/>
      <c r="W34" s="71"/>
      <c r="X34" s="71"/>
      <c r="Y34" s="71"/>
      <c r="Z34" s="71"/>
    </row>
    <row r="35" ht="21.75" customHeight="1">
      <c r="A35" s="26"/>
      <c r="B35" s="121">
        <v>19.0</v>
      </c>
      <c r="C35" s="122"/>
      <c r="D35" s="124" t="s">
        <v>50</v>
      </c>
      <c r="E35" s="124" t="s">
        <v>51</v>
      </c>
      <c r="F35" s="124" t="s">
        <v>51</v>
      </c>
      <c r="G35" s="124"/>
      <c r="H35" s="124" t="s">
        <v>51</v>
      </c>
      <c r="I35" s="124"/>
      <c r="J35" s="125">
        <f>IF(D35="No participa",IF(E35="No",0,RESUMEN!H12),RESUMEN!H12)</f>
        <v>0</v>
      </c>
      <c r="K35" s="126" t="s">
        <v>51</v>
      </c>
      <c r="L35" s="126" t="s">
        <v>51</v>
      </c>
      <c r="M35" s="127">
        <f>COUNTIF(K35,"Si")*RESUMEN!H$20</f>
        <v>0</v>
      </c>
      <c r="N35" s="127">
        <f t="shared" si="1"/>
        <v>0</v>
      </c>
      <c r="O35" s="26"/>
      <c r="P35" s="26"/>
      <c r="Q35" s="4"/>
      <c r="R35" s="71"/>
      <c r="S35" s="71"/>
      <c r="T35" s="71" t="str">
        <f t="shared" si="3"/>
        <v>No</v>
      </c>
      <c r="U35" s="71"/>
      <c r="V35" s="71"/>
      <c r="W35" s="71"/>
      <c r="X35" s="71"/>
      <c r="Y35" s="71"/>
      <c r="Z35" s="71"/>
    </row>
    <row r="36" ht="21.75" customHeight="1">
      <c r="A36" s="26"/>
      <c r="B36" s="121">
        <v>20.0</v>
      </c>
      <c r="C36" s="122"/>
      <c r="D36" s="124" t="s">
        <v>50</v>
      </c>
      <c r="E36" s="124" t="s">
        <v>51</v>
      </c>
      <c r="F36" s="124" t="s">
        <v>51</v>
      </c>
      <c r="G36" s="124"/>
      <c r="H36" s="124" t="s">
        <v>51</v>
      </c>
      <c r="I36" s="124"/>
      <c r="J36" s="125">
        <f>IF(D36="No participa",IF(E36="No",0,RESUMEN!H12),RESUMEN!H12)</f>
        <v>0</v>
      </c>
      <c r="K36" s="126" t="s">
        <v>51</v>
      </c>
      <c r="L36" s="126" t="s">
        <v>51</v>
      </c>
      <c r="M36" s="127">
        <f>COUNTIF(K36,"Si")*RESUMEN!H$20</f>
        <v>0</v>
      </c>
      <c r="N36" s="127">
        <f t="shared" si="1"/>
        <v>0</v>
      </c>
      <c r="O36" s="26"/>
      <c r="P36" s="26"/>
      <c r="Q36" s="4" t="str">
        <f t="shared" ref="Q36:Q38" si="4">IF(J36=1300,IF(F36="No",IF(H36="Si","Examenes","Torneo"),"Examenes"),"No corresponde")</f>
        <v>No corresponde</v>
      </c>
      <c r="R36" s="71" t="s">
        <v>57</v>
      </c>
      <c r="S36" s="71" t="s">
        <v>57</v>
      </c>
      <c r="T36" s="71" t="str">
        <f t="shared" si="3"/>
        <v>No</v>
      </c>
      <c r="U36" s="71"/>
      <c r="V36" s="71"/>
      <c r="W36" s="71"/>
      <c r="X36" s="71"/>
      <c r="Y36" s="71"/>
      <c r="Z36" s="71"/>
    </row>
    <row r="37" ht="21.75" customHeight="1">
      <c r="A37" s="26"/>
      <c r="B37" s="121">
        <v>21.0</v>
      </c>
      <c r="C37" s="122"/>
      <c r="D37" s="124" t="s">
        <v>50</v>
      </c>
      <c r="E37" s="124" t="s">
        <v>51</v>
      </c>
      <c r="F37" s="124" t="s">
        <v>51</v>
      </c>
      <c r="G37" s="124"/>
      <c r="H37" s="124" t="s">
        <v>51</v>
      </c>
      <c r="I37" s="124"/>
      <c r="J37" s="125">
        <f>IF(D37="No participa",IF(E37="No",0,RESUMEN!H12),RESUMEN!H12)</f>
        <v>0</v>
      </c>
      <c r="K37" s="126" t="s">
        <v>51</v>
      </c>
      <c r="L37" s="126" t="s">
        <v>51</v>
      </c>
      <c r="M37" s="127">
        <f>COUNTIF(K37,"Si")*RESUMEN!H$20</f>
        <v>0</v>
      </c>
      <c r="N37" s="127">
        <f t="shared" si="1"/>
        <v>0</v>
      </c>
      <c r="O37" s="26"/>
      <c r="P37" s="26"/>
      <c r="Q37" s="4" t="str">
        <f t="shared" si="4"/>
        <v>No corresponde</v>
      </c>
      <c r="R37" s="71" t="s">
        <v>58</v>
      </c>
      <c r="S37" s="71" t="s">
        <v>58</v>
      </c>
      <c r="T37" s="71" t="str">
        <f t="shared" si="3"/>
        <v>No</v>
      </c>
      <c r="U37" s="71"/>
      <c r="V37" s="71"/>
      <c r="W37" s="71"/>
      <c r="X37" s="71"/>
      <c r="Y37" s="71"/>
      <c r="Z37" s="71"/>
    </row>
    <row r="38" ht="21.75" customHeight="1">
      <c r="A38" s="26"/>
      <c r="B38" s="121">
        <v>22.0</v>
      </c>
      <c r="C38" s="122"/>
      <c r="D38" s="124" t="s">
        <v>50</v>
      </c>
      <c r="E38" s="124" t="s">
        <v>51</v>
      </c>
      <c r="F38" s="124" t="s">
        <v>51</v>
      </c>
      <c r="G38" s="124"/>
      <c r="H38" s="124" t="s">
        <v>51</v>
      </c>
      <c r="I38" s="124"/>
      <c r="J38" s="125">
        <f>IF(D38="No participa",IF(E38="No",0,RESUMEN!H12),RESUMEN!H12)</f>
        <v>0</v>
      </c>
      <c r="K38" s="126" t="s">
        <v>51</v>
      </c>
      <c r="L38" s="126" t="s">
        <v>51</v>
      </c>
      <c r="M38" s="127">
        <f>COUNTIF(K38,"Si")*RESUMEN!H$20</f>
        <v>0</v>
      </c>
      <c r="N38" s="127">
        <f t="shared" si="1"/>
        <v>0</v>
      </c>
      <c r="O38" s="26"/>
      <c r="P38" s="26"/>
      <c r="Q38" s="4" t="str">
        <f t="shared" si="4"/>
        <v>No corresponde</v>
      </c>
      <c r="R38" s="71" t="s">
        <v>59</v>
      </c>
      <c r="S38" s="71" t="s">
        <v>59</v>
      </c>
      <c r="T38" s="71" t="str">
        <f t="shared" si="3"/>
        <v>No</v>
      </c>
      <c r="U38" s="71"/>
      <c r="V38" s="71"/>
      <c r="W38" s="71"/>
      <c r="X38" s="71"/>
      <c r="Y38" s="71"/>
      <c r="Z38" s="71"/>
    </row>
    <row r="39" ht="21.75" customHeight="1">
      <c r="A39" s="26"/>
      <c r="B39" s="121">
        <v>23.0</v>
      </c>
      <c r="C39" s="122"/>
      <c r="D39" s="124" t="s">
        <v>50</v>
      </c>
      <c r="E39" s="124" t="s">
        <v>51</v>
      </c>
      <c r="F39" s="124" t="s">
        <v>51</v>
      </c>
      <c r="G39" s="124"/>
      <c r="H39" s="124" t="s">
        <v>51</v>
      </c>
      <c r="I39" s="124"/>
      <c r="J39" s="125">
        <f>IF(D39="No participa",IF(E39="No",0,RESUMEN!H12),RESUMEN!H12)</f>
        <v>0</v>
      </c>
      <c r="K39" s="126" t="s">
        <v>51</v>
      </c>
      <c r="L39" s="126" t="s">
        <v>51</v>
      </c>
      <c r="M39" s="127">
        <f>COUNTIF(K39,"Si")*RESUMEN!H$20</f>
        <v>0</v>
      </c>
      <c r="N39" s="127">
        <f t="shared" si="1"/>
        <v>0</v>
      </c>
      <c r="O39" s="26"/>
      <c r="P39" s="26"/>
      <c r="Q39" s="4"/>
      <c r="R39" s="71"/>
      <c r="S39" s="71"/>
      <c r="T39" s="71" t="str">
        <f t="shared" si="3"/>
        <v>No</v>
      </c>
      <c r="U39" s="71"/>
      <c r="V39" s="71"/>
      <c r="W39" s="71"/>
      <c r="X39" s="71"/>
      <c r="Y39" s="71"/>
      <c r="Z39" s="71"/>
    </row>
    <row r="40" ht="21.75" customHeight="1">
      <c r="A40" s="26"/>
      <c r="B40" s="121">
        <v>24.0</v>
      </c>
      <c r="C40" s="122"/>
      <c r="D40" s="124" t="s">
        <v>50</v>
      </c>
      <c r="E40" s="124" t="s">
        <v>51</v>
      </c>
      <c r="F40" s="124" t="s">
        <v>51</v>
      </c>
      <c r="G40" s="124"/>
      <c r="H40" s="124" t="s">
        <v>51</v>
      </c>
      <c r="I40" s="124"/>
      <c r="J40" s="125">
        <f>IF(D40="No participa",IF(E40="No",0,RESUMEN!H12),RESUMEN!H12)</f>
        <v>0</v>
      </c>
      <c r="K40" s="126" t="s">
        <v>51</v>
      </c>
      <c r="L40" s="126" t="s">
        <v>51</v>
      </c>
      <c r="M40" s="127">
        <f>COUNTIF(K40,"Si")*RESUMEN!H$20</f>
        <v>0</v>
      </c>
      <c r="N40" s="127">
        <f t="shared" si="1"/>
        <v>0</v>
      </c>
      <c r="O40" s="26"/>
      <c r="P40" s="26"/>
      <c r="Q40" s="4"/>
      <c r="R40" s="71"/>
      <c r="S40" s="71"/>
      <c r="T40" s="71" t="str">
        <f t="shared" si="3"/>
        <v>No</v>
      </c>
      <c r="U40" s="71"/>
      <c r="V40" s="71"/>
      <c r="W40" s="71"/>
      <c r="X40" s="71"/>
      <c r="Y40" s="71"/>
      <c r="Z40" s="71"/>
    </row>
    <row r="41" ht="21.75" customHeight="1">
      <c r="A41" s="26"/>
      <c r="B41" s="121">
        <v>25.0</v>
      </c>
      <c r="C41" s="122"/>
      <c r="D41" s="124" t="s">
        <v>50</v>
      </c>
      <c r="E41" s="124" t="s">
        <v>51</v>
      </c>
      <c r="F41" s="124" t="s">
        <v>51</v>
      </c>
      <c r="G41" s="124"/>
      <c r="H41" s="124" t="s">
        <v>51</v>
      </c>
      <c r="I41" s="124"/>
      <c r="J41" s="125">
        <f>IF(D41="No participa",IF(E41="No",0,RESUMEN!H12),RESUMEN!H12)</f>
        <v>0</v>
      </c>
      <c r="K41" s="126" t="s">
        <v>51</v>
      </c>
      <c r="L41" s="126" t="s">
        <v>51</v>
      </c>
      <c r="M41" s="127">
        <f>COUNTIF(K41,"Si")*RESUMEN!H$20</f>
        <v>0</v>
      </c>
      <c r="N41" s="127">
        <f t="shared" si="1"/>
        <v>0</v>
      </c>
      <c r="O41" s="26"/>
      <c r="P41" s="26"/>
      <c r="Q41" s="4"/>
      <c r="R41" s="71"/>
      <c r="S41" s="71"/>
      <c r="T41" s="71" t="str">
        <f t="shared" si="3"/>
        <v>No</v>
      </c>
      <c r="U41" s="71"/>
      <c r="V41" s="71"/>
      <c r="W41" s="71"/>
      <c r="X41" s="71"/>
      <c r="Y41" s="71"/>
      <c r="Z41" s="71"/>
    </row>
    <row r="42" ht="21.75" customHeight="1">
      <c r="A42" s="26"/>
      <c r="B42" s="121">
        <v>26.0</v>
      </c>
      <c r="C42" s="122"/>
      <c r="D42" s="124" t="s">
        <v>50</v>
      </c>
      <c r="E42" s="124" t="s">
        <v>51</v>
      </c>
      <c r="F42" s="124" t="s">
        <v>51</v>
      </c>
      <c r="G42" s="124"/>
      <c r="H42" s="124" t="s">
        <v>51</v>
      </c>
      <c r="I42" s="124"/>
      <c r="J42" s="125">
        <f>IF(D42="No participa",IF(E42="No",0,RESUMEN!H12),RESUMEN!H12)</f>
        <v>0</v>
      </c>
      <c r="K42" s="126" t="s">
        <v>51</v>
      </c>
      <c r="L42" s="126" t="s">
        <v>51</v>
      </c>
      <c r="M42" s="127">
        <f>COUNTIF(K42,"Si")*RESUMEN!H$20</f>
        <v>0</v>
      </c>
      <c r="N42" s="127">
        <f t="shared" si="1"/>
        <v>0</v>
      </c>
      <c r="O42" s="26"/>
      <c r="P42" s="26"/>
      <c r="Q42" s="4"/>
      <c r="R42" s="71"/>
      <c r="S42" s="71"/>
      <c r="T42" s="71" t="str">
        <f t="shared" si="3"/>
        <v>No</v>
      </c>
      <c r="U42" s="71"/>
      <c r="V42" s="71"/>
      <c r="W42" s="71"/>
      <c r="X42" s="71"/>
      <c r="Y42" s="71"/>
      <c r="Z42" s="71"/>
    </row>
    <row r="43" ht="21.75" customHeight="1">
      <c r="A43" s="26"/>
      <c r="B43" s="121">
        <v>27.0</v>
      </c>
      <c r="C43" s="122"/>
      <c r="D43" s="124" t="s">
        <v>50</v>
      </c>
      <c r="E43" s="124" t="s">
        <v>51</v>
      </c>
      <c r="F43" s="124" t="s">
        <v>51</v>
      </c>
      <c r="G43" s="124"/>
      <c r="H43" s="124" t="s">
        <v>51</v>
      </c>
      <c r="I43" s="124"/>
      <c r="J43" s="125">
        <f>IF(D43="No participa",IF(E43="No",0,RESUMEN!H12),RESUMEN!H12)</f>
        <v>0</v>
      </c>
      <c r="K43" s="126" t="s">
        <v>51</v>
      </c>
      <c r="L43" s="126" t="s">
        <v>51</v>
      </c>
      <c r="M43" s="127">
        <f>COUNTIF(K43,"Si")*RESUMEN!H$20</f>
        <v>0</v>
      </c>
      <c r="N43" s="127">
        <f t="shared" si="1"/>
        <v>0</v>
      </c>
      <c r="O43" s="26"/>
      <c r="P43" s="26"/>
      <c r="Q43" s="4"/>
      <c r="R43" s="71"/>
      <c r="S43" s="71"/>
      <c r="T43" s="71" t="str">
        <f t="shared" si="3"/>
        <v>No</v>
      </c>
      <c r="U43" s="71"/>
      <c r="V43" s="71"/>
      <c r="W43" s="71"/>
      <c r="X43" s="71"/>
      <c r="Y43" s="71"/>
      <c r="Z43" s="71"/>
    </row>
    <row r="44" ht="21.75" customHeight="1">
      <c r="A44" s="26"/>
      <c r="B44" s="121">
        <v>28.0</v>
      </c>
      <c r="C44" s="122"/>
      <c r="D44" s="124" t="s">
        <v>50</v>
      </c>
      <c r="E44" s="124" t="s">
        <v>51</v>
      </c>
      <c r="F44" s="124" t="s">
        <v>51</v>
      </c>
      <c r="G44" s="124"/>
      <c r="H44" s="124" t="s">
        <v>51</v>
      </c>
      <c r="I44" s="124"/>
      <c r="J44" s="125">
        <f>IF(D44="No participa",IF(E44="No",0,RESUMEN!H12),RESUMEN!H12)</f>
        <v>0</v>
      </c>
      <c r="K44" s="126" t="s">
        <v>51</v>
      </c>
      <c r="L44" s="126" t="s">
        <v>51</v>
      </c>
      <c r="M44" s="127">
        <f>COUNTIF(K44,"Si")*RESUMEN!H$20</f>
        <v>0</v>
      </c>
      <c r="N44" s="127">
        <f t="shared" si="1"/>
        <v>0</v>
      </c>
      <c r="O44" s="26"/>
      <c r="P44" s="26"/>
      <c r="Q44" s="4"/>
      <c r="R44" s="71"/>
      <c r="S44" s="71"/>
      <c r="T44" s="71" t="str">
        <f t="shared" si="3"/>
        <v>No</v>
      </c>
      <c r="U44" s="71"/>
      <c r="V44" s="71"/>
      <c r="W44" s="71"/>
      <c r="X44" s="71"/>
      <c r="Y44" s="71"/>
      <c r="Z44" s="71"/>
    </row>
    <row r="45" ht="21.75" customHeight="1">
      <c r="A45" s="26"/>
      <c r="B45" s="121">
        <v>29.0</v>
      </c>
      <c r="C45" s="122"/>
      <c r="D45" s="124" t="s">
        <v>50</v>
      </c>
      <c r="E45" s="124" t="s">
        <v>51</v>
      </c>
      <c r="F45" s="124" t="s">
        <v>51</v>
      </c>
      <c r="G45" s="124"/>
      <c r="H45" s="124" t="s">
        <v>51</v>
      </c>
      <c r="I45" s="124"/>
      <c r="J45" s="125">
        <f>IF(D45="No participa",IF(E45="No",0,RESUMEN!H12),RESUMEN!H12)</f>
        <v>0</v>
      </c>
      <c r="K45" s="126" t="s">
        <v>51</v>
      </c>
      <c r="L45" s="126" t="s">
        <v>51</v>
      </c>
      <c r="M45" s="127">
        <f>COUNTIF(K45,"Si")*RESUMEN!H$20</f>
        <v>0</v>
      </c>
      <c r="N45" s="127">
        <f t="shared" si="1"/>
        <v>0</v>
      </c>
      <c r="O45" s="26"/>
      <c r="P45" s="26"/>
      <c r="Q45" s="4" t="str">
        <f t="shared" ref="Q45:Q46" si="5">IF(J45=1300,IF(F45="No",IF(H45="Si","Examenes","Torneo"),"Examenes"),"No corresponde")</f>
        <v>No corresponde</v>
      </c>
      <c r="R45" s="71" t="s">
        <v>60</v>
      </c>
      <c r="S45" s="71"/>
      <c r="T45" s="71" t="str">
        <f t="shared" si="3"/>
        <v>No</v>
      </c>
      <c r="U45" s="71"/>
      <c r="V45" s="71"/>
      <c r="W45" s="71"/>
      <c r="X45" s="71"/>
      <c r="Y45" s="71"/>
      <c r="Z45" s="71"/>
    </row>
    <row r="46" ht="21.75" customHeight="1">
      <c r="A46" s="26"/>
      <c r="B46" s="121">
        <v>30.0</v>
      </c>
      <c r="C46" s="122"/>
      <c r="D46" s="124" t="s">
        <v>50</v>
      </c>
      <c r="E46" s="124" t="s">
        <v>51</v>
      </c>
      <c r="F46" s="124" t="s">
        <v>51</v>
      </c>
      <c r="G46" s="124"/>
      <c r="H46" s="124" t="s">
        <v>51</v>
      </c>
      <c r="I46" s="124"/>
      <c r="J46" s="125">
        <f>IF(D46="No participa",IF(E46="No",0,RESUMEN!H12),RESUMEN!H12)</f>
        <v>0</v>
      </c>
      <c r="K46" s="126" t="s">
        <v>51</v>
      </c>
      <c r="L46" s="126" t="s">
        <v>51</v>
      </c>
      <c r="M46" s="127">
        <f>COUNTIF(K46,"Si")*RESUMEN!H$20</f>
        <v>0</v>
      </c>
      <c r="N46" s="127">
        <f t="shared" si="1"/>
        <v>0</v>
      </c>
      <c r="O46" s="26"/>
      <c r="P46" s="26"/>
      <c r="Q46" s="4" t="str">
        <f t="shared" si="5"/>
        <v>No corresponde</v>
      </c>
      <c r="R46" s="71" t="s">
        <v>61</v>
      </c>
      <c r="S46" s="71"/>
      <c r="T46" s="71" t="str">
        <f t="shared" si="3"/>
        <v>No</v>
      </c>
      <c r="U46" s="71"/>
      <c r="V46" s="71"/>
      <c r="W46" s="71"/>
      <c r="X46" s="71"/>
      <c r="Y46" s="71"/>
      <c r="Z46" s="71"/>
    </row>
    <row r="47" ht="21.75" customHeight="1">
      <c r="A47" s="26"/>
      <c r="B47" s="121">
        <v>31.0</v>
      </c>
      <c r="C47" s="122"/>
      <c r="D47" s="124" t="s">
        <v>50</v>
      </c>
      <c r="E47" s="124" t="s">
        <v>51</v>
      </c>
      <c r="F47" s="124" t="s">
        <v>51</v>
      </c>
      <c r="G47" s="124"/>
      <c r="H47" s="124" t="s">
        <v>51</v>
      </c>
      <c r="I47" s="124"/>
      <c r="J47" s="125">
        <f>IF(D47="No participa",IF(E47="No",0,RESUMEN!H12),RESUMEN!H12)</f>
        <v>0</v>
      </c>
      <c r="K47" s="126" t="s">
        <v>51</v>
      </c>
      <c r="L47" s="126" t="s">
        <v>51</v>
      </c>
      <c r="M47" s="127">
        <f>COUNTIF(K47,"Si")*RESUMEN!H$20</f>
        <v>0</v>
      </c>
      <c r="N47" s="127">
        <f t="shared" si="1"/>
        <v>0</v>
      </c>
      <c r="O47" s="26"/>
      <c r="P47" s="26"/>
      <c r="Q47" s="4"/>
      <c r="R47" s="71"/>
      <c r="S47" s="71"/>
      <c r="T47" s="71" t="str">
        <f t="shared" si="3"/>
        <v>No</v>
      </c>
      <c r="U47" s="71"/>
      <c r="V47" s="71"/>
      <c r="W47" s="71"/>
      <c r="X47" s="71"/>
      <c r="Y47" s="71"/>
      <c r="Z47" s="71"/>
    </row>
    <row r="48" ht="21.75" customHeight="1">
      <c r="A48" s="26"/>
      <c r="B48" s="121">
        <v>32.0</v>
      </c>
      <c r="C48" s="122"/>
      <c r="D48" s="124" t="s">
        <v>50</v>
      </c>
      <c r="E48" s="124" t="s">
        <v>51</v>
      </c>
      <c r="F48" s="124" t="s">
        <v>51</v>
      </c>
      <c r="G48" s="124"/>
      <c r="H48" s="124" t="s">
        <v>51</v>
      </c>
      <c r="I48" s="124"/>
      <c r="J48" s="125">
        <f>IF(D48="No participa",IF(E48="No",0,RESUMEN!H12),RESUMEN!H12)</f>
        <v>0</v>
      </c>
      <c r="K48" s="126" t="s">
        <v>51</v>
      </c>
      <c r="L48" s="126" t="s">
        <v>51</v>
      </c>
      <c r="M48" s="127">
        <f>COUNTIF(K48,"Si")*RESUMEN!H$20</f>
        <v>0</v>
      </c>
      <c r="N48" s="127">
        <f t="shared" si="1"/>
        <v>0</v>
      </c>
      <c r="O48" s="26"/>
      <c r="P48" s="26"/>
      <c r="Q48" s="4"/>
      <c r="R48" s="71"/>
      <c r="S48" s="71"/>
      <c r="T48" s="71" t="str">
        <f t="shared" si="3"/>
        <v>No</v>
      </c>
      <c r="U48" s="71"/>
      <c r="V48" s="71"/>
      <c r="W48" s="71"/>
      <c r="X48" s="71"/>
      <c r="Y48" s="71"/>
      <c r="Z48" s="71"/>
    </row>
    <row r="49" ht="21.75" customHeight="1">
      <c r="A49" s="26"/>
      <c r="B49" s="121">
        <v>33.0</v>
      </c>
      <c r="C49" s="122"/>
      <c r="D49" s="124" t="s">
        <v>50</v>
      </c>
      <c r="E49" s="124" t="s">
        <v>51</v>
      </c>
      <c r="F49" s="124" t="s">
        <v>51</v>
      </c>
      <c r="G49" s="124"/>
      <c r="H49" s="124" t="s">
        <v>51</v>
      </c>
      <c r="I49" s="124"/>
      <c r="J49" s="125">
        <f>IF(D49="No participa",IF(E49="No",0,RESUMEN!H12),RESUMEN!H12)</f>
        <v>0</v>
      </c>
      <c r="K49" s="126" t="s">
        <v>51</v>
      </c>
      <c r="L49" s="126" t="s">
        <v>51</v>
      </c>
      <c r="M49" s="127">
        <f>COUNTIF(K49,"Si")*RESUMEN!H$20</f>
        <v>0</v>
      </c>
      <c r="N49" s="127">
        <f t="shared" si="1"/>
        <v>0</v>
      </c>
      <c r="O49" s="26"/>
      <c r="P49" s="26"/>
      <c r="Q49" s="4"/>
      <c r="R49" s="71"/>
      <c r="S49" s="71"/>
      <c r="T49" s="71" t="str">
        <f t="shared" si="3"/>
        <v>No</v>
      </c>
      <c r="U49" s="71"/>
      <c r="V49" s="71"/>
      <c r="W49" s="71"/>
      <c r="X49" s="71"/>
      <c r="Y49" s="71"/>
      <c r="Z49" s="71"/>
    </row>
    <row r="50" ht="21.75" customHeight="1">
      <c r="A50" s="26"/>
      <c r="B50" s="121">
        <v>34.0</v>
      </c>
      <c r="C50" s="122"/>
      <c r="D50" s="124" t="s">
        <v>50</v>
      </c>
      <c r="E50" s="124" t="s">
        <v>51</v>
      </c>
      <c r="F50" s="124" t="s">
        <v>51</v>
      </c>
      <c r="G50" s="124"/>
      <c r="H50" s="124" t="s">
        <v>51</v>
      </c>
      <c r="I50" s="124"/>
      <c r="J50" s="125">
        <f>IF(D50="No participa",IF(E50="No",0,RESUMEN!H12),RESUMEN!H12)</f>
        <v>0</v>
      </c>
      <c r="K50" s="126" t="s">
        <v>51</v>
      </c>
      <c r="L50" s="126" t="s">
        <v>51</v>
      </c>
      <c r="M50" s="127">
        <f>COUNTIF(K50,"Si")*RESUMEN!H$20</f>
        <v>0</v>
      </c>
      <c r="N50" s="127">
        <f t="shared" si="1"/>
        <v>0</v>
      </c>
      <c r="O50" s="26"/>
      <c r="P50" s="26"/>
      <c r="Q50" s="4"/>
      <c r="R50" s="71"/>
      <c r="S50" s="71"/>
      <c r="T50" s="71" t="str">
        <f t="shared" si="3"/>
        <v>No</v>
      </c>
      <c r="U50" s="71"/>
      <c r="V50" s="71"/>
      <c r="W50" s="71"/>
      <c r="X50" s="71"/>
      <c r="Y50" s="71"/>
      <c r="Z50" s="71"/>
    </row>
    <row r="51" ht="21.75" customHeight="1">
      <c r="A51" s="26"/>
      <c r="B51" s="121">
        <v>35.0</v>
      </c>
      <c r="C51" s="122"/>
      <c r="D51" s="124" t="s">
        <v>50</v>
      </c>
      <c r="E51" s="124" t="s">
        <v>51</v>
      </c>
      <c r="F51" s="124" t="s">
        <v>51</v>
      </c>
      <c r="G51" s="124"/>
      <c r="H51" s="124" t="s">
        <v>51</v>
      </c>
      <c r="I51" s="124"/>
      <c r="J51" s="125">
        <f>IF(D51="No participa",IF(E51="No",0,RESUMEN!H12),RESUMEN!H12)</f>
        <v>0</v>
      </c>
      <c r="K51" s="126" t="s">
        <v>51</v>
      </c>
      <c r="L51" s="126" t="s">
        <v>51</v>
      </c>
      <c r="M51" s="127">
        <f>COUNTIF(K51,"Si")*RESUMEN!H$20</f>
        <v>0</v>
      </c>
      <c r="N51" s="127">
        <f t="shared" si="1"/>
        <v>0</v>
      </c>
      <c r="O51" s="26"/>
      <c r="P51" s="26"/>
      <c r="Q51" s="4" t="str">
        <f t="shared" ref="Q51:Q56" si="6">IF(J51=1300,IF(F51="No",IF(H51="Si","Examenes","Torneo"),"Examenes"),"No corresponde")</f>
        <v>No corresponde</v>
      </c>
      <c r="R51" s="71" t="s">
        <v>62</v>
      </c>
      <c r="S51" s="71"/>
      <c r="T51" s="71" t="str">
        <f t="shared" si="3"/>
        <v>No</v>
      </c>
      <c r="U51" s="71"/>
      <c r="V51" s="71"/>
      <c r="W51" s="71"/>
      <c r="X51" s="71"/>
      <c r="Y51" s="71"/>
      <c r="Z51" s="71"/>
    </row>
    <row r="52" ht="21.75" customHeight="1">
      <c r="A52" s="26"/>
      <c r="B52" s="121">
        <v>36.0</v>
      </c>
      <c r="C52" s="122"/>
      <c r="D52" s="124" t="s">
        <v>50</v>
      </c>
      <c r="E52" s="124" t="s">
        <v>51</v>
      </c>
      <c r="F52" s="124" t="s">
        <v>51</v>
      </c>
      <c r="G52" s="124"/>
      <c r="H52" s="124" t="s">
        <v>51</v>
      </c>
      <c r="I52" s="124"/>
      <c r="J52" s="125">
        <f>IF(D52="No participa",IF(E52="No",0,RESUMEN!H12),RESUMEN!H12)</f>
        <v>0</v>
      </c>
      <c r="K52" s="126" t="s">
        <v>51</v>
      </c>
      <c r="L52" s="126" t="s">
        <v>51</v>
      </c>
      <c r="M52" s="127">
        <f>COUNTIF(K52,"Si")*RESUMEN!H$20</f>
        <v>0</v>
      </c>
      <c r="N52" s="127">
        <f t="shared" si="1"/>
        <v>0</v>
      </c>
      <c r="O52" s="26"/>
      <c r="P52" s="26"/>
      <c r="Q52" s="4" t="str">
        <f t="shared" si="6"/>
        <v>No corresponde</v>
      </c>
      <c r="R52" s="71"/>
      <c r="S52" s="71"/>
      <c r="T52" s="71" t="str">
        <f t="shared" si="3"/>
        <v>No</v>
      </c>
      <c r="U52" s="71"/>
      <c r="V52" s="71"/>
      <c r="W52" s="71"/>
      <c r="X52" s="71"/>
      <c r="Y52" s="71"/>
      <c r="Z52" s="71"/>
    </row>
    <row r="53" ht="21.75" customHeight="1">
      <c r="A53" s="26"/>
      <c r="B53" s="121">
        <v>37.0</v>
      </c>
      <c r="C53" s="122"/>
      <c r="D53" s="124" t="s">
        <v>50</v>
      </c>
      <c r="E53" s="124" t="s">
        <v>51</v>
      </c>
      <c r="F53" s="124" t="s">
        <v>51</v>
      </c>
      <c r="G53" s="124"/>
      <c r="H53" s="124" t="s">
        <v>51</v>
      </c>
      <c r="I53" s="124"/>
      <c r="J53" s="125">
        <f>IF(D53="No participa",IF(E53="No",0,RESUMEN!H12),RESUMEN!H12)</f>
        <v>0</v>
      </c>
      <c r="K53" s="126" t="s">
        <v>51</v>
      </c>
      <c r="L53" s="126" t="s">
        <v>51</v>
      </c>
      <c r="M53" s="127">
        <f>COUNTIF(K53,"Si")*RESUMEN!H$20</f>
        <v>0</v>
      </c>
      <c r="N53" s="127">
        <f t="shared" si="1"/>
        <v>0</v>
      </c>
      <c r="O53" s="26"/>
      <c r="P53" s="26"/>
      <c r="Q53" s="4" t="str">
        <f t="shared" si="6"/>
        <v>No corresponde</v>
      </c>
      <c r="R53" s="71"/>
      <c r="S53" s="71"/>
      <c r="T53" s="71" t="str">
        <f t="shared" si="3"/>
        <v>No</v>
      </c>
      <c r="U53" s="71"/>
      <c r="V53" s="71"/>
      <c r="W53" s="71"/>
      <c r="X53" s="71"/>
      <c r="Y53" s="71"/>
      <c r="Z53" s="71"/>
    </row>
    <row r="54" ht="21.75" customHeight="1">
      <c r="A54" s="26"/>
      <c r="B54" s="121">
        <v>38.0</v>
      </c>
      <c r="C54" s="122"/>
      <c r="D54" s="124" t="s">
        <v>50</v>
      </c>
      <c r="E54" s="124" t="s">
        <v>51</v>
      </c>
      <c r="F54" s="124" t="s">
        <v>51</v>
      </c>
      <c r="G54" s="124"/>
      <c r="H54" s="124" t="s">
        <v>51</v>
      </c>
      <c r="I54" s="124"/>
      <c r="J54" s="125">
        <f>IF(D54="No participa",IF(E54="No",0,RESUMEN!H12),RESUMEN!H12)</f>
        <v>0</v>
      </c>
      <c r="K54" s="126" t="s">
        <v>51</v>
      </c>
      <c r="L54" s="126" t="s">
        <v>51</v>
      </c>
      <c r="M54" s="127">
        <f>COUNTIF(K54,"Si")*RESUMEN!H$20</f>
        <v>0</v>
      </c>
      <c r="N54" s="127">
        <f t="shared" si="1"/>
        <v>0</v>
      </c>
      <c r="O54" s="26"/>
      <c r="P54" s="26"/>
      <c r="Q54" s="4" t="str">
        <f t="shared" si="6"/>
        <v>No corresponde</v>
      </c>
      <c r="R54" s="71"/>
      <c r="S54" s="71"/>
      <c r="T54" s="71" t="str">
        <f t="shared" si="3"/>
        <v>No</v>
      </c>
      <c r="U54" s="71"/>
      <c r="V54" s="71"/>
      <c r="W54" s="71"/>
      <c r="X54" s="71"/>
      <c r="Y54" s="71"/>
      <c r="Z54" s="71"/>
    </row>
    <row r="55" ht="21.75" customHeight="1">
      <c r="A55" s="26"/>
      <c r="B55" s="121">
        <v>39.0</v>
      </c>
      <c r="C55" s="122"/>
      <c r="D55" s="124" t="s">
        <v>50</v>
      </c>
      <c r="E55" s="124" t="s">
        <v>51</v>
      </c>
      <c r="F55" s="124" t="s">
        <v>51</v>
      </c>
      <c r="G55" s="124"/>
      <c r="H55" s="124" t="s">
        <v>51</v>
      </c>
      <c r="I55" s="124"/>
      <c r="J55" s="125">
        <f>IF(D55="No participa",IF(E55="No",0,RESUMEN!H12),RESUMEN!H12)</f>
        <v>0</v>
      </c>
      <c r="K55" s="126" t="s">
        <v>51</v>
      </c>
      <c r="L55" s="126" t="s">
        <v>51</v>
      </c>
      <c r="M55" s="127">
        <f>COUNTIF(K55,"Si")*RESUMEN!H$20</f>
        <v>0</v>
      </c>
      <c r="N55" s="127">
        <f t="shared" si="1"/>
        <v>0</v>
      </c>
      <c r="O55" s="26"/>
      <c r="P55" s="26"/>
      <c r="Q55" s="4" t="str">
        <f t="shared" si="6"/>
        <v>No corresponde</v>
      </c>
      <c r="R55" s="71"/>
      <c r="S55" s="71"/>
      <c r="T55" s="71" t="str">
        <f t="shared" si="3"/>
        <v>No</v>
      </c>
      <c r="U55" s="71"/>
      <c r="V55" s="71"/>
      <c r="W55" s="71"/>
      <c r="X55" s="71"/>
      <c r="Y55" s="71"/>
      <c r="Z55" s="71"/>
    </row>
    <row r="56" ht="21.75" customHeight="1">
      <c r="A56" s="26"/>
      <c r="B56" s="121">
        <v>40.0</v>
      </c>
      <c r="C56" s="122"/>
      <c r="D56" s="124" t="s">
        <v>50</v>
      </c>
      <c r="E56" s="124" t="s">
        <v>51</v>
      </c>
      <c r="F56" s="124" t="s">
        <v>51</v>
      </c>
      <c r="G56" s="124"/>
      <c r="H56" s="124" t="s">
        <v>51</v>
      </c>
      <c r="I56" s="124"/>
      <c r="J56" s="125">
        <f>IF(D56="No participa",IF(E56="No",0,RESUMEN!H12),RESUMEN!H12)</f>
        <v>0</v>
      </c>
      <c r="K56" s="126" t="s">
        <v>51</v>
      </c>
      <c r="L56" s="126" t="s">
        <v>51</v>
      </c>
      <c r="M56" s="127">
        <f>COUNTIF(K56,"Si")*RESUMEN!H$20</f>
        <v>0</v>
      </c>
      <c r="N56" s="127">
        <f t="shared" si="1"/>
        <v>0</v>
      </c>
      <c r="O56" s="26"/>
      <c r="P56" s="26"/>
      <c r="Q56" s="4" t="str">
        <f t="shared" si="6"/>
        <v>No corresponde</v>
      </c>
      <c r="R56" s="71"/>
      <c r="S56" s="71"/>
      <c r="T56" s="71" t="str">
        <f t="shared" si="3"/>
        <v>No</v>
      </c>
      <c r="U56" s="71"/>
      <c r="V56" s="71"/>
      <c r="W56" s="71"/>
      <c r="X56" s="71"/>
      <c r="Y56" s="71"/>
      <c r="Z56" s="71"/>
    </row>
    <row r="57" ht="21.75" customHeight="1">
      <c r="A57" s="26"/>
      <c r="B57" s="62"/>
      <c r="C57" s="128" t="s">
        <v>34</v>
      </c>
      <c r="D57" s="129">
        <f>COUNTIF(D17:D56,"X")</f>
        <v>0</v>
      </c>
      <c r="E57" s="129"/>
      <c r="F57" s="129"/>
      <c r="G57" s="129"/>
      <c r="H57" s="129"/>
      <c r="I57" s="129"/>
      <c r="J57" s="127">
        <f>SUM(J17:J56)</f>
        <v>0</v>
      </c>
      <c r="K57" s="129">
        <f t="shared" ref="K57:L57" si="7">COUNTIF(K17:K56,"Si")</f>
        <v>0</v>
      </c>
      <c r="L57" s="129">
        <f t="shared" si="7"/>
        <v>0</v>
      </c>
      <c r="M57" s="130">
        <f t="shared" ref="M57:N57" si="8">SUM(M17:M56)</f>
        <v>0</v>
      </c>
      <c r="N57" s="130">
        <f t="shared" si="8"/>
        <v>0</v>
      </c>
      <c r="O57" s="26"/>
      <c r="P57" s="26"/>
      <c r="Q57" s="4"/>
      <c r="R57" s="71"/>
      <c r="S57" s="71"/>
      <c r="T57" s="71"/>
      <c r="U57" s="71"/>
      <c r="V57" s="71"/>
      <c r="W57" s="71"/>
      <c r="X57" s="71"/>
      <c r="Y57" s="71"/>
      <c r="Z57" s="71"/>
    </row>
    <row r="58" ht="17.25" customHeight="1">
      <c r="A58" s="26"/>
      <c r="B58" s="62"/>
      <c r="C58" s="128"/>
      <c r="D58" s="128"/>
      <c r="E58" s="128"/>
      <c r="F58" s="128"/>
      <c r="G58" s="128"/>
      <c r="H58" s="128"/>
      <c r="I58" s="128"/>
      <c r="J58" s="131"/>
      <c r="K58" s="132"/>
      <c r="L58" s="132"/>
      <c r="M58" s="131"/>
      <c r="N58" s="133"/>
      <c r="O58" s="26"/>
      <c r="P58" s="26"/>
      <c r="Q58" s="4"/>
      <c r="R58" s="71"/>
      <c r="S58" s="71"/>
      <c r="T58" s="71"/>
      <c r="U58" s="71"/>
      <c r="V58" s="71"/>
      <c r="W58" s="71"/>
      <c r="X58" s="71"/>
      <c r="Y58" s="71"/>
      <c r="Z58" s="71"/>
    </row>
    <row r="59" ht="17.25" customHeight="1">
      <c r="A59" s="134"/>
      <c r="B59" s="26"/>
      <c r="C59" s="26"/>
      <c r="D59" s="26"/>
      <c r="E59" s="26"/>
      <c r="F59" s="26"/>
      <c r="G59" s="26"/>
      <c r="H59" s="26"/>
      <c r="I59" s="26"/>
      <c r="J59" s="29"/>
      <c r="K59" s="26"/>
      <c r="L59" s="26"/>
      <c r="M59" s="26"/>
      <c r="N59" s="26"/>
      <c r="O59" s="26"/>
      <c r="P59" s="26"/>
      <c r="Q59" s="4"/>
      <c r="R59" s="71"/>
      <c r="S59" s="71"/>
      <c r="T59" s="71"/>
      <c r="U59" s="71"/>
      <c r="V59" s="71"/>
      <c r="W59" s="71"/>
      <c r="X59" s="71"/>
      <c r="Y59" s="71"/>
      <c r="Z59" s="71"/>
    </row>
    <row r="60" ht="17.25" hidden="1" customHeight="1">
      <c r="A60" s="4"/>
      <c r="B60" s="4"/>
      <c r="C60" s="4"/>
      <c r="D60" s="4"/>
      <c r="E60" s="4"/>
      <c r="F60" s="4"/>
      <c r="G60" s="4"/>
      <c r="H60" s="4"/>
      <c r="I60" s="4"/>
      <c r="J60" s="135"/>
      <c r="K60" s="4"/>
      <c r="L60" s="4"/>
      <c r="M60" s="4"/>
      <c r="N60" s="4"/>
      <c r="O60" s="4"/>
      <c r="P60" s="4"/>
      <c r="Q60" s="4"/>
      <c r="R60" s="71"/>
      <c r="S60" s="71"/>
      <c r="T60" s="71"/>
      <c r="U60" s="71"/>
      <c r="V60" s="71"/>
      <c r="W60" s="71"/>
      <c r="X60" s="71"/>
      <c r="Y60" s="71"/>
      <c r="Z60" s="71"/>
    </row>
    <row r="61" ht="12.75" hidden="1" customHeight="1">
      <c r="A61" s="4"/>
      <c r="B61" s="4"/>
      <c r="C61" s="4"/>
      <c r="D61" s="4"/>
      <c r="E61" s="4"/>
      <c r="F61" s="4"/>
      <c r="G61" s="4"/>
      <c r="H61" s="4"/>
      <c r="I61" s="4"/>
      <c r="J61" s="135"/>
      <c r="K61" s="4"/>
      <c r="L61" s="4"/>
      <c r="M61" s="4"/>
      <c r="N61" s="4"/>
      <c r="O61" s="4"/>
      <c r="P61" s="4"/>
      <c r="Q61" s="4"/>
      <c r="R61" s="71"/>
      <c r="S61" s="71"/>
      <c r="T61" s="71"/>
      <c r="U61" s="71"/>
      <c r="V61" s="71"/>
      <c r="W61" s="71"/>
      <c r="X61" s="71"/>
      <c r="Y61" s="71"/>
      <c r="Z61" s="71"/>
    </row>
    <row r="62" ht="12.75" hidden="1" customHeight="1">
      <c r="A62" s="4"/>
      <c r="B62" s="4"/>
      <c r="C62" s="4"/>
      <c r="D62" s="4"/>
      <c r="E62" s="4"/>
      <c r="F62" s="4"/>
      <c r="G62" s="4"/>
      <c r="H62" s="4"/>
      <c r="I62" s="4"/>
      <c r="J62" s="135"/>
      <c r="K62" s="4"/>
      <c r="L62" s="4"/>
      <c r="M62" s="4"/>
      <c r="N62" s="4"/>
      <c r="O62" s="4"/>
      <c r="P62" s="4"/>
      <c r="Q62" s="4"/>
      <c r="R62" s="71"/>
      <c r="S62" s="71"/>
      <c r="T62" s="71"/>
      <c r="U62" s="71"/>
      <c r="V62" s="71"/>
      <c r="W62" s="71"/>
      <c r="X62" s="71"/>
      <c r="Y62" s="71"/>
      <c r="Z62" s="71"/>
    </row>
    <row r="63" ht="12.75" hidden="1" customHeight="1">
      <c r="A63" s="4"/>
      <c r="B63" s="4"/>
      <c r="C63" s="4"/>
      <c r="D63" s="4"/>
      <c r="E63" s="4"/>
      <c r="F63" s="4"/>
      <c r="G63" s="4"/>
      <c r="H63" s="4"/>
      <c r="I63" s="4"/>
      <c r="J63" s="135"/>
      <c r="K63" s="4"/>
      <c r="L63" s="4"/>
      <c r="M63" s="4"/>
      <c r="N63" s="4"/>
      <c r="O63" s="4"/>
      <c r="P63" s="4"/>
      <c r="Q63" s="4"/>
      <c r="R63" s="71"/>
      <c r="S63" s="71"/>
      <c r="T63" s="71"/>
      <c r="U63" s="71"/>
      <c r="V63" s="71"/>
      <c r="W63" s="71"/>
      <c r="X63" s="71"/>
      <c r="Y63" s="71"/>
      <c r="Z63" s="71"/>
    </row>
    <row r="64" ht="12.75" hidden="1" customHeight="1">
      <c r="A64" s="4"/>
      <c r="B64" s="4"/>
      <c r="C64" s="4"/>
      <c r="D64" s="4"/>
      <c r="E64" s="4"/>
      <c r="F64" s="4"/>
      <c r="G64" s="4"/>
      <c r="H64" s="4"/>
      <c r="I64" s="4"/>
      <c r="J64" s="135"/>
      <c r="K64" s="4"/>
      <c r="L64" s="4"/>
      <c r="M64" s="4"/>
      <c r="N64" s="4"/>
      <c r="O64" s="4"/>
      <c r="P64" s="4"/>
      <c r="Q64" s="4"/>
      <c r="R64" s="71"/>
      <c r="S64" s="71"/>
      <c r="T64" s="71"/>
      <c r="U64" s="71"/>
      <c r="V64" s="71"/>
      <c r="W64" s="71"/>
      <c r="X64" s="71"/>
      <c r="Y64" s="71"/>
      <c r="Z64" s="71"/>
    </row>
    <row r="65" ht="12.75" hidden="1" customHeight="1">
      <c r="A65" s="4"/>
      <c r="B65" s="4"/>
      <c r="C65" s="4"/>
      <c r="D65" s="4"/>
      <c r="E65" s="4"/>
      <c r="F65" s="4"/>
      <c r="G65" s="4"/>
      <c r="H65" s="4"/>
      <c r="I65" s="4"/>
      <c r="J65" s="135"/>
      <c r="K65" s="4"/>
      <c r="L65" s="4"/>
      <c r="M65" s="4"/>
      <c r="N65" s="4"/>
      <c r="O65" s="4"/>
      <c r="P65" s="4"/>
      <c r="Q65" s="4"/>
      <c r="R65" s="71"/>
      <c r="S65" s="71"/>
      <c r="T65" s="71"/>
      <c r="U65" s="71"/>
      <c r="V65" s="71"/>
      <c r="W65" s="71"/>
      <c r="X65" s="71"/>
      <c r="Y65" s="71"/>
      <c r="Z65" s="71"/>
    </row>
    <row r="66" ht="12.75" hidden="1" customHeight="1">
      <c r="A66" s="4"/>
      <c r="B66" s="4"/>
      <c r="C66" s="4"/>
      <c r="D66" s="4"/>
      <c r="E66" s="4"/>
      <c r="F66" s="4"/>
      <c r="G66" s="4"/>
      <c r="H66" s="4"/>
      <c r="I66" s="4"/>
      <c r="J66" s="135"/>
      <c r="K66" s="4"/>
      <c r="L66" s="4"/>
      <c r="M66" s="4"/>
      <c r="N66" s="4"/>
      <c r="O66" s="4"/>
      <c r="P66" s="4"/>
      <c r="Q66" s="4"/>
      <c r="R66" s="71"/>
      <c r="S66" s="71"/>
      <c r="T66" s="71"/>
      <c r="U66" s="71"/>
      <c r="V66" s="71"/>
      <c r="W66" s="71"/>
      <c r="X66" s="71"/>
      <c r="Y66" s="71"/>
      <c r="Z66" s="71"/>
    </row>
    <row r="67" ht="12.75" hidden="1" customHeight="1">
      <c r="A67" s="4"/>
      <c r="B67" s="4"/>
      <c r="C67" s="4"/>
      <c r="D67" s="4"/>
      <c r="E67" s="4"/>
      <c r="F67" s="4"/>
      <c r="G67" s="4"/>
      <c r="H67" s="4"/>
      <c r="I67" s="4"/>
      <c r="J67" s="135"/>
      <c r="K67" s="4"/>
      <c r="L67" s="4"/>
      <c r="M67" s="4"/>
      <c r="N67" s="4"/>
      <c r="O67" s="4"/>
      <c r="P67" s="4"/>
      <c r="Q67" s="4"/>
      <c r="R67" s="71"/>
      <c r="S67" s="71"/>
      <c r="T67" s="71"/>
      <c r="U67" s="71"/>
      <c r="V67" s="71"/>
      <c r="W67" s="71"/>
      <c r="X67" s="71"/>
      <c r="Y67" s="71"/>
      <c r="Z67" s="71"/>
    </row>
    <row r="68" ht="12.75" hidden="1" customHeight="1">
      <c r="A68" s="4"/>
      <c r="B68" s="4"/>
      <c r="C68" s="4"/>
      <c r="D68" s="4"/>
      <c r="E68" s="4"/>
      <c r="F68" s="4"/>
      <c r="G68" s="4"/>
      <c r="H68" s="4"/>
      <c r="I68" s="4"/>
      <c r="J68" s="135"/>
      <c r="K68" s="4"/>
      <c r="L68" s="4"/>
      <c r="M68" s="4"/>
      <c r="N68" s="4"/>
      <c r="O68" s="4"/>
      <c r="P68" s="4"/>
      <c r="Q68" s="4"/>
      <c r="R68" s="71"/>
      <c r="S68" s="71"/>
      <c r="T68" s="71"/>
      <c r="U68" s="71"/>
      <c r="V68" s="71"/>
      <c r="W68" s="71"/>
      <c r="X68" s="71"/>
      <c r="Y68" s="71"/>
      <c r="Z68" s="71"/>
    </row>
    <row r="69" ht="12.75" hidden="1" customHeight="1">
      <c r="A69" s="4"/>
      <c r="B69" s="4"/>
      <c r="C69" s="4"/>
      <c r="D69" s="4"/>
      <c r="E69" s="4"/>
      <c r="F69" s="4"/>
      <c r="G69" s="4"/>
      <c r="H69" s="4"/>
      <c r="I69" s="4"/>
      <c r="J69" s="135"/>
      <c r="K69" s="4"/>
      <c r="L69" s="4"/>
      <c r="M69" s="4"/>
      <c r="N69" s="4"/>
      <c r="O69" s="4"/>
      <c r="P69" s="4"/>
      <c r="Q69" s="4"/>
      <c r="R69" s="71"/>
      <c r="S69" s="71"/>
      <c r="T69" s="71"/>
      <c r="U69" s="71"/>
      <c r="V69" s="71"/>
      <c r="W69" s="71"/>
      <c r="X69" s="71"/>
      <c r="Y69" s="71"/>
      <c r="Z69" s="71"/>
    </row>
    <row r="70" ht="15.75" hidden="1" customHeight="1">
      <c r="A70" s="4"/>
      <c r="B70" s="4"/>
      <c r="C70" s="4"/>
      <c r="D70" s="4"/>
      <c r="E70" s="4"/>
      <c r="F70" s="4"/>
      <c r="G70" s="4"/>
      <c r="H70" s="4"/>
      <c r="I70" s="4"/>
      <c r="J70" s="135"/>
      <c r="K70" s="4"/>
      <c r="L70" s="4"/>
      <c r="M70" s="4"/>
      <c r="N70" s="4"/>
      <c r="O70" s="4"/>
      <c r="P70" s="4"/>
      <c r="Q70" s="4"/>
      <c r="R70" s="71"/>
      <c r="S70" s="71"/>
      <c r="T70" s="71"/>
      <c r="U70" s="71"/>
      <c r="V70" s="71"/>
      <c r="W70" s="71"/>
      <c r="X70" s="71"/>
      <c r="Y70" s="71"/>
      <c r="Z70" s="71"/>
    </row>
    <row r="71" ht="15.75" hidden="1" customHeight="1">
      <c r="A71" s="4"/>
      <c r="B71" s="4"/>
      <c r="C71" s="4"/>
      <c r="D71" s="4"/>
      <c r="E71" s="4"/>
      <c r="F71" s="4"/>
      <c r="G71" s="4"/>
      <c r="H71" s="4"/>
      <c r="I71" s="4"/>
      <c r="J71" s="135"/>
      <c r="K71" s="4"/>
      <c r="L71" s="4"/>
      <c r="M71" s="4"/>
      <c r="N71" s="4"/>
      <c r="O71" s="4"/>
      <c r="P71" s="4"/>
      <c r="Q71" s="4"/>
      <c r="R71" s="71"/>
      <c r="S71" s="71"/>
      <c r="T71" s="71"/>
      <c r="U71" s="71"/>
      <c r="V71" s="71"/>
      <c r="W71" s="71"/>
      <c r="X71" s="71"/>
      <c r="Y71" s="71"/>
      <c r="Z71" s="71"/>
    </row>
    <row r="72" ht="15.75" hidden="1" customHeight="1">
      <c r="A72" s="4"/>
      <c r="B72" s="4"/>
      <c r="C72" s="4"/>
      <c r="D72" s="4"/>
      <c r="E72" s="4"/>
      <c r="F72" s="4"/>
      <c r="G72" s="4"/>
      <c r="H72" s="4"/>
      <c r="I72" s="4"/>
      <c r="J72" s="135"/>
      <c r="K72" s="4"/>
      <c r="L72" s="4"/>
      <c r="M72" s="4"/>
      <c r="N72" s="4"/>
      <c r="O72" s="4"/>
      <c r="P72" s="4"/>
      <c r="Q72" s="4"/>
      <c r="R72" s="71"/>
      <c r="S72" s="71"/>
      <c r="T72" s="71"/>
      <c r="U72" s="71"/>
      <c r="V72" s="71"/>
      <c r="W72" s="71"/>
      <c r="X72" s="71"/>
      <c r="Y72" s="71"/>
      <c r="Z72" s="71"/>
    </row>
    <row r="73" ht="15.75" hidden="1" customHeight="1">
      <c r="A73" s="4"/>
      <c r="B73" s="4"/>
      <c r="C73" s="4"/>
      <c r="D73" s="4"/>
      <c r="E73" s="4"/>
      <c r="F73" s="4"/>
      <c r="G73" s="4"/>
      <c r="H73" s="4"/>
      <c r="I73" s="4"/>
      <c r="J73" s="135"/>
      <c r="K73" s="4"/>
      <c r="L73" s="4"/>
      <c r="M73" s="4"/>
      <c r="N73" s="4"/>
      <c r="O73" s="4"/>
      <c r="P73" s="4"/>
      <c r="Q73" s="4"/>
      <c r="R73" s="71"/>
      <c r="S73" s="71"/>
      <c r="T73" s="71"/>
      <c r="U73" s="71"/>
      <c r="V73" s="71"/>
      <c r="W73" s="71"/>
      <c r="X73" s="71"/>
      <c r="Y73" s="71"/>
      <c r="Z73" s="71"/>
    </row>
    <row r="74" ht="15.75" hidden="1" customHeight="1">
      <c r="A74" s="4"/>
      <c r="B74" s="4"/>
      <c r="C74" s="4"/>
      <c r="D74" s="4"/>
      <c r="E74" s="4"/>
      <c r="F74" s="4"/>
      <c r="G74" s="4"/>
      <c r="H74" s="4"/>
      <c r="I74" s="4"/>
      <c r="J74" s="135"/>
      <c r="K74" s="4"/>
      <c r="L74" s="4"/>
      <c r="M74" s="4"/>
      <c r="N74" s="4"/>
      <c r="O74" s="4"/>
      <c r="P74" s="4"/>
      <c r="Q74" s="4"/>
      <c r="R74" s="71"/>
      <c r="S74" s="71"/>
      <c r="T74" s="71"/>
      <c r="U74" s="71"/>
      <c r="V74" s="71"/>
      <c r="W74" s="71"/>
      <c r="X74" s="71"/>
      <c r="Y74" s="71"/>
      <c r="Z74" s="71"/>
    </row>
    <row r="75" ht="15.75" hidden="1" customHeight="1">
      <c r="A75" s="4"/>
      <c r="B75" s="4"/>
      <c r="C75" s="4"/>
      <c r="D75" s="4"/>
      <c r="E75" s="4"/>
      <c r="F75" s="4"/>
      <c r="G75" s="4"/>
      <c r="H75" s="4"/>
      <c r="I75" s="4"/>
      <c r="J75" s="135"/>
      <c r="K75" s="4"/>
      <c r="L75" s="4"/>
      <c r="M75" s="4"/>
      <c r="N75" s="4"/>
      <c r="O75" s="4"/>
      <c r="P75" s="4"/>
      <c r="Q75" s="4"/>
      <c r="R75" s="71"/>
      <c r="S75" s="71"/>
      <c r="T75" s="71"/>
      <c r="U75" s="71"/>
      <c r="V75" s="71"/>
      <c r="W75" s="71"/>
      <c r="X75" s="71"/>
      <c r="Y75" s="71"/>
      <c r="Z75" s="71"/>
    </row>
    <row r="76" ht="15.75" hidden="1" customHeight="1">
      <c r="A76" s="4"/>
      <c r="B76" s="4"/>
      <c r="C76" s="4"/>
      <c r="D76" s="4"/>
      <c r="E76" s="4"/>
      <c r="F76" s="4"/>
      <c r="G76" s="4"/>
      <c r="H76" s="4"/>
      <c r="I76" s="4"/>
      <c r="J76" s="135"/>
      <c r="K76" s="4"/>
      <c r="L76" s="4"/>
      <c r="M76" s="4"/>
      <c r="N76" s="4"/>
      <c r="O76" s="4"/>
      <c r="P76" s="4"/>
      <c r="Q76" s="4"/>
      <c r="R76" s="71"/>
      <c r="S76" s="71"/>
      <c r="T76" s="71"/>
      <c r="U76" s="71"/>
      <c r="V76" s="71"/>
      <c r="W76" s="71"/>
      <c r="X76" s="71"/>
      <c r="Y76" s="71"/>
      <c r="Z76" s="71"/>
    </row>
    <row r="77" ht="15.75" hidden="1" customHeight="1">
      <c r="A77" s="4"/>
      <c r="B77" s="4"/>
      <c r="C77" s="4"/>
      <c r="D77" s="4"/>
      <c r="E77" s="4"/>
      <c r="F77" s="4"/>
      <c r="G77" s="4"/>
      <c r="H77" s="4"/>
      <c r="I77" s="4"/>
      <c r="J77" s="135"/>
      <c r="K77" s="4"/>
      <c r="L77" s="4"/>
      <c r="M77" s="4"/>
      <c r="N77" s="4"/>
      <c r="O77" s="4"/>
      <c r="P77" s="4"/>
      <c r="Q77" s="4"/>
      <c r="R77" s="71"/>
      <c r="S77" s="71"/>
      <c r="T77" s="71"/>
      <c r="U77" s="71"/>
      <c r="V77" s="71"/>
      <c r="W77" s="71"/>
      <c r="X77" s="71"/>
      <c r="Y77" s="71"/>
      <c r="Z77" s="71"/>
    </row>
    <row r="78" ht="15.75" hidden="1" customHeight="1">
      <c r="A78" s="4"/>
      <c r="B78" s="4"/>
      <c r="C78" s="4"/>
      <c r="D78" s="4"/>
      <c r="E78" s="4"/>
      <c r="F78" s="4"/>
      <c r="G78" s="4"/>
      <c r="H78" s="4"/>
      <c r="I78" s="4"/>
      <c r="J78" s="135"/>
      <c r="K78" s="4"/>
      <c r="L78" s="4"/>
      <c r="M78" s="4"/>
      <c r="N78" s="4"/>
      <c r="O78" s="4"/>
      <c r="P78" s="4"/>
      <c r="Q78" s="4"/>
      <c r="R78" s="71"/>
      <c r="S78" s="71"/>
      <c r="T78" s="71"/>
      <c r="U78" s="71"/>
      <c r="V78" s="71"/>
      <c r="W78" s="71"/>
      <c r="X78" s="71"/>
      <c r="Y78" s="71"/>
      <c r="Z78" s="71"/>
    </row>
    <row r="79" ht="15.75" hidden="1" customHeight="1">
      <c r="A79" s="4"/>
      <c r="B79" s="4"/>
      <c r="C79" s="4"/>
      <c r="D79" s="4"/>
      <c r="E79" s="4"/>
      <c r="F79" s="4"/>
      <c r="G79" s="4"/>
      <c r="H79" s="4"/>
      <c r="I79" s="4"/>
      <c r="J79" s="135"/>
      <c r="K79" s="4"/>
      <c r="L79" s="4"/>
      <c r="M79" s="4"/>
      <c r="N79" s="4"/>
      <c r="O79" s="4"/>
      <c r="P79" s="4"/>
      <c r="Q79" s="4"/>
      <c r="R79" s="71"/>
      <c r="S79" s="71"/>
      <c r="T79" s="71"/>
      <c r="U79" s="71"/>
      <c r="V79" s="71"/>
      <c r="W79" s="71"/>
      <c r="X79" s="71"/>
      <c r="Y79" s="71"/>
      <c r="Z79" s="71"/>
    </row>
    <row r="80" ht="15.75" hidden="1" customHeight="1">
      <c r="A80" s="4"/>
      <c r="B80" s="4"/>
      <c r="C80" s="4"/>
      <c r="D80" s="4"/>
      <c r="E80" s="4"/>
      <c r="F80" s="4"/>
      <c r="G80" s="4"/>
      <c r="H80" s="4"/>
      <c r="I80" s="4"/>
      <c r="J80" s="135"/>
      <c r="K80" s="4"/>
      <c r="L80" s="4"/>
      <c r="M80" s="4"/>
      <c r="N80" s="4"/>
      <c r="O80" s="4"/>
      <c r="P80" s="4"/>
      <c r="Q80" s="4"/>
      <c r="R80" s="71"/>
      <c r="S80" s="71"/>
      <c r="T80" s="71"/>
      <c r="U80" s="71"/>
      <c r="V80" s="71"/>
      <c r="W80" s="71"/>
      <c r="X80" s="71"/>
      <c r="Y80" s="71"/>
      <c r="Z80" s="71"/>
    </row>
    <row r="81" ht="15.75" hidden="1" customHeight="1">
      <c r="A81" s="4"/>
      <c r="B81" s="4"/>
      <c r="C81" s="4"/>
      <c r="D81" s="4"/>
      <c r="E81" s="4"/>
      <c r="F81" s="4"/>
      <c r="G81" s="4"/>
      <c r="H81" s="4"/>
      <c r="I81" s="4"/>
      <c r="J81" s="135"/>
      <c r="K81" s="4"/>
      <c r="L81" s="4"/>
      <c r="M81" s="4"/>
      <c r="N81" s="4"/>
      <c r="O81" s="4"/>
      <c r="P81" s="4"/>
      <c r="Q81" s="4"/>
      <c r="R81" s="71"/>
      <c r="S81" s="71"/>
      <c r="T81" s="71"/>
      <c r="U81" s="71"/>
      <c r="V81" s="71"/>
      <c r="W81" s="71"/>
      <c r="X81" s="71"/>
      <c r="Y81" s="71"/>
      <c r="Z81" s="71"/>
    </row>
    <row r="82" ht="15.75" hidden="1" customHeight="1">
      <c r="A82" s="4"/>
      <c r="B82" s="4"/>
      <c r="C82" s="4"/>
      <c r="D82" s="4"/>
      <c r="E82" s="4"/>
      <c r="F82" s="4"/>
      <c r="G82" s="4"/>
      <c r="H82" s="4"/>
      <c r="I82" s="4"/>
      <c r="J82" s="135"/>
      <c r="K82" s="4"/>
      <c r="L82" s="4"/>
      <c r="M82" s="4"/>
      <c r="N82" s="4"/>
      <c r="O82" s="4"/>
      <c r="P82" s="4"/>
      <c r="Q82" s="4"/>
      <c r="R82" s="71"/>
      <c r="S82" s="71"/>
      <c r="T82" s="71"/>
      <c r="U82" s="71"/>
      <c r="V82" s="71"/>
      <c r="W82" s="71"/>
      <c r="X82" s="71"/>
      <c r="Y82" s="71"/>
      <c r="Z82" s="71"/>
    </row>
    <row r="83" ht="15.75" hidden="1" customHeight="1">
      <c r="A83" s="4"/>
      <c r="B83" s="4"/>
      <c r="C83" s="4"/>
      <c r="D83" s="4"/>
      <c r="E83" s="4"/>
      <c r="F83" s="4"/>
      <c r="G83" s="4"/>
      <c r="H83" s="4"/>
      <c r="I83" s="4"/>
      <c r="J83" s="135"/>
      <c r="K83" s="4"/>
      <c r="L83" s="4"/>
      <c r="M83" s="4"/>
      <c r="N83" s="4"/>
      <c r="O83" s="4"/>
      <c r="P83" s="4"/>
      <c r="Q83" s="4"/>
      <c r="R83" s="71"/>
      <c r="S83" s="71"/>
      <c r="T83" s="71"/>
      <c r="U83" s="71"/>
      <c r="V83" s="71"/>
      <c r="W83" s="71"/>
      <c r="X83" s="71"/>
      <c r="Y83" s="71"/>
      <c r="Z83" s="71"/>
    </row>
    <row r="84" ht="15.75" hidden="1" customHeight="1">
      <c r="A84" s="4"/>
      <c r="B84" s="4"/>
      <c r="C84" s="4"/>
      <c r="D84" s="4"/>
      <c r="E84" s="4"/>
      <c r="F84" s="4"/>
      <c r="G84" s="4"/>
      <c r="H84" s="4"/>
      <c r="I84" s="4"/>
      <c r="J84" s="135"/>
      <c r="K84" s="4"/>
      <c r="L84" s="4"/>
      <c r="M84" s="4"/>
      <c r="N84" s="4"/>
      <c r="O84" s="4"/>
      <c r="P84" s="4"/>
      <c r="Q84" s="4"/>
      <c r="R84" s="71"/>
      <c r="S84" s="71"/>
      <c r="T84" s="71"/>
      <c r="U84" s="71"/>
      <c r="V84" s="71"/>
      <c r="W84" s="71"/>
      <c r="X84" s="71"/>
      <c r="Y84" s="71"/>
      <c r="Z84" s="71"/>
    </row>
    <row r="85" ht="15.75" hidden="1" customHeight="1">
      <c r="A85" s="4"/>
      <c r="B85" s="4"/>
      <c r="C85" s="4"/>
      <c r="D85" s="4"/>
      <c r="E85" s="4"/>
      <c r="F85" s="4"/>
      <c r="G85" s="4"/>
      <c r="H85" s="4"/>
      <c r="I85" s="4"/>
      <c r="J85" s="135"/>
      <c r="K85" s="4"/>
      <c r="L85" s="4"/>
      <c r="M85" s="4"/>
      <c r="N85" s="4"/>
      <c r="O85" s="4"/>
      <c r="P85" s="4"/>
      <c r="Q85" s="4"/>
      <c r="R85" s="71"/>
      <c r="S85" s="71"/>
      <c r="T85" s="71"/>
      <c r="U85" s="71"/>
      <c r="V85" s="71"/>
      <c r="W85" s="71"/>
      <c r="X85" s="71"/>
      <c r="Y85" s="71"/>
      <c r="Z85" s="71"/>
    </row>
    <row r="86" ht="15.75" hidden="1" customHeight="1">
      <c r="A86" s="4"/>
      <c r="B86" s="4"/>
      <c r="C86" s="4"/>
      <c r="D86" s="4"/>
      <c r="E86" s="4"/>
      <c r="F86" s="4"/>
      <c r="G86" s="4"/>
      <c r="H86" s="4"/>
      <c r="I86" s="4"/>
      <c r="J86" s="135"/>
      <c r="K86" s="4"/>
      <c r="L86" s="4"/>
      <c r="M86" s="4"/>
      <c r="N86" s="4"/>
      <c r="O86" s="4"/>
      <c r="P86" s="4"/>
      <c r="Q86" s="4"/>
      <c r="R86" s="71"/>
      <c r="S86" s="71"/>
      <c r="T86" s="71"/>
      <c r="U86" s="71"/>
      <c r="V86" s="71"/>
      <c r="W86" s="71"/>
      <c r="X86" s="71"/>
      <c r="Y86" s="71"/>
      <c r="Z86" s="71"/>
    </row>
    <row r="87" ht="15.75" hidden="1" customHeight="1">
      <c r="A87" s="4"/>
      <c r="B87" s="4"/>
      <c r="C87" s="4"/>
      <c r="D87" s="4"/>
      <c r="E87" s="4"/>
      <c r="F87" s="4"/>
      <c r="G87" s="4"/>
      <c r="H87" s="4"/>
      <c r="I87" s="4"/>
      <c r="J87" s="135"/>
      <c r="K87" s="4"/>
      <c r="L87" s="4"/>
      <c r="M87" s="4"/>
      <c r="N87" s="4"/>
      <c r="O87" s="4"/>
      <c r="P87" s="4"/>
      <c r="Q87" s="4"/>
      <c r="R87" s="71"/>
      <c r="S87" s="71"/>
      <c r="T87" s="71"/>
      <c r="U87" s="71"/>
      <c r="V87" s="71"/>
      <c r="W87" s="71"/>
      <c r="X87" s="71"/>
      <c r="Y87" s="71"/>
      <c r="Z87" s="71"/>
    </row>
    <row r="88" ht="15.75" hidden="1" customHeight="1">
      <c r="A88" s="4"/>
      <c r="B88" s="4"/>
      <c r="C88" s="4"/>
      <c r="D88" s="4"/>
      <c r="E88" s="4"/>
      <c r="F88" s="4"/>
      <c r="G88" s="4"/>
      <c r="H88" s="4"/>
      <c r="I88" s="4"/>
      <c r="J88" s="135"/>
      <c r="K88" s="4"/>
      <c r="L88" s="4"/>
      <c r="M88" s="4"/>
      <c r="N88" s="4"/>
      <c r="O88" s="4"/>
      <c r="P88" s="4"/>
      <c r="Q88" s="4"/>
      <c r="R88" s="71"/>
      <c r="S88" s="71"/>
      <c r="T88" s="71"/>
      <c r="U88" s="71"/>
      <c r="V88" s="71"/>
      <c r="W88" s="71"/>
      <c r="X88" s="71"/>
      <c r="Y88" s="71"/>
      <c r="Z88" s="71"/>
    </row>
    <row r="89" ht="15.75" hidden="1" customHeight="1">
      <c r="A89" s="4"/>
      <c r="B89" s="4"/>
      <c r="C89" s="4"/>
      <c r="D89" s="4"/>
      <c r="E89" s="4"/>
      <c r="F89" s="4"/>
      <c r="G89" s="4"/>
      <c r="H89" s="4"/>
      <c r="I89" s="4"/>
      <c r="J89" s="135"/>
      <c r="K89" s="4"/>
      <c r="L89" s="4"/>
      <c r="M89" s="4"/>
      <c r="N89" s="4"/>
      <c r="O89" s="4"/>
      <c r="P89" s="4"/>
      <c r="Q89" s="4"/>
      <c r="R89" s="71"/>
      <c r="S89" s="71"/>
      <c r="T89" s="71"/>
      <c r="U89" s="71"/>
      <c r="V89" s="71"/>
      <c r="W89" s="71"/>
      <c r="X89" s="71"/>
      <c r="Y89" s="71"/>
      <c r="Z89" s="71"/>
    </row>
    <row r="90" ht="15.75" hidden="1" customHeight="1">
      <c r="A90" s="4"/>
      <c r="B90" s="4"/>
      <c r="C90" s="4"/>
      <c r="D90" s="4"/>
      <c r="E90" s="4"/>
      <c r="F90" s="4"/>
      <c r="G90" s="4"/>
      <c r="H90" s="4"/>
      <c r="I90" s="4"/>
      <c r="J90" s="135"/>
      <c r="K90" s="4"/>
      <c r="L90" s="4"/>
      <c r="M90" s="4"/>
      <c r="N90" s="4"/>
      <c r="O90" s="4"/>
      <c r="P90" s="4"/>
      <c r="Q90" s="4"/>
      <c r="R90" s="71"/>
      <c r="S90" s="71"/>
      <c r="T90" s="71"/>
      <c r="U90" s="71"/>
      <c r="V90" s="71"/>
      <c r="W90" s="71"/>
      <c r="X90" s="71"/>
      <c r="Y90" s="71"/>
      <c r="Z90" s="71"/>
    </row>
    <row r="91" ht="15.75" hidden="1" customHeight="1">
      <c r="A91" s="4"/>
      <c r="B91" s="4"/>
      <c r="C91" s="4"/>
      <c r="D91" s="4"/>
      <c r="E91" s="4"/>
      <c r="F91" s="4"/>
      <c r="G91" s="4"/>
      <c r="H91" s="4"/>
      <c r="I91" s="4"/>
      <c r="J91" s="135"/>
      <c r="K91" s="4"/>
      <c r="L91" s="4"/>
      <c r="M91" s="4"/>
      <c r="N91" s="4"/>
      <c r="O91" s="4"/>
      <c r="P91" s="4"/>
      <c r="Q91" s="4"/>
      <c r="R91" s="71"/>
      <c r="S91" s="71"/>
      <c r="T91" s="71"/>
      <c r="U91" s="71"/>
      <c r="V91" s="71"/>
      <c r="W91" s="71"/>
      <c r="X91" s="71"/>
      <c r="Y91" s="71"/>
      <c r="Z91" s="71"/>
    </row>
    <row r="92" ht="15.75" hidden="1" customHeight="1">
      <c r="A92" s="4"/>
      <c r="B92" s="4"/>
      <c r="C92" s="4"/>
      <c r="D92" s="4"/>
      <c r="E92" s="4"/>
      <c r="F92" s="4"/>
      <c r="G92" s="4"/>
      <c r="H92" s="4"/>
      <c r="I92" s="4"/>
      <c r="J92" s="135"/>
      <c r="K92" s="4"/>
      <c r="L92" s="4"/>
      <c r="M92" s="4"/>
      <c r="N92" s="4"/>
      <c r="O92" s="4"/>
      <c r="P92" s="4"/>
      <c r="Q92" s="4"/>
      <c r="R92" s="71"/>
      <c r="S92" s="71"/>
      <c r="T92" s="71"/>
      <c r="U92" s="71"/>
      <c r="V92" s="71"/>
      <c r="W92" s="71"/>
      <c r="X92" s="71"/>
      <c r="Y92" s="71"/>
      <c r="Z92" s="71"/>
    </row>
    <row r="93" ht="15.75" hidden="1" customHeight="1">
      <c r="A93" s="4"/>
      <c r="B93" s="4"/>
      <c r="C93" s="4"/>
      <c r="D93" s="4"/>
      <c r="E93" s="4"/>
      <c r="F93" s="4"/>
      <c r="G93" s="4"/>
      <c r="H93" s="4"/>
      <c r="I93" s="4"/>
      <c r="J93" s="135"/>
      <c r="K93" s="4"/>
      <c r="L93" s="4"/>
      <c r="M93" s="4"/>
      <c r="N93" s="4"/>
      <c r="O93" s="4"/>
      <c r="P93" s="4"/>
      <c r="Q93" s="4"/>
      <c r="R93" s="71"/>
      <c r="S93" s="71"/>
      <c r="T93" s="71"/>
      <c r="U93" s="71"/>
      <c r="V93" s="71"/>
      <c r="W93" s="71"/>
      <c r="X93" s="71"/>
      <c r="Y93" s="71"/>
      <c r="Z93" s="71"/>
    </row>
    <row r="94" ht="15.75" hidden="1" customHeight="1">
      <c r="A94" s="4"/>
      <c r="B94" s="4"/>
      <c r="C94" s="4"/>
      <c r="D94" s="4"/>
      <c r="E94" s="4"/>
      <c r="F94" s="4"/>
      <c r="G94" s="4"/>
      <c r="H94" s="4"/>
      <c r="I94" s="4"/>
      <c r="J94" s="135"/>
      <c r="K94" s="4"/>
      <c r="L94" s="4"/>
      <c r="M94" s="4"/>
      <c r="N94" s="4"/>
      <c r="O94" s="4"/>
      <c r="P94" s="4"/>
      <c r="Q94" s="4"/>
      <c r="R94" s="71"/>
      <c r="S94" s="71"/>
      <c r="T94" s="71"/>
      <c r="U94" s="71"/>
      <c r="V94" s="71"/>
      <c r="W94" s="71"/>
      <c r="X94" s="71"/>
      <c r="Y94" s="71"/>
      <c r="Z94" s="71"/>
    </row>
    <row r="95" ht="15.75" hidden="1" customHeight="1">
      <c r="A95" s="4"/>
      <c r="B95" s="4"/>
      <c r="C95" s="4"/>
      <c r="D95" s="4"/>
      <c r="E95" s="4"/>
      <c r="F95" s="4"/>
      <c r="G95" s="4"/>
      <c r="H95" s="4"/>
      <c r="I95" s="4"/>
      <c r="J95" s="135"/>
      <c r="K95" s="4"/>
      <c r="L95" s="4"/>
      <c r="M95" s="4"/>
      <c r="N95" s="4"/>
      <c r="O95" s="4"/>
      <c r="P95" s="4"/>
      <c r="Q95" s="4"/>
      <c r="R95" s="71"/>
      <c r="S95" s="71"/>
      <c r="T95" s="71"/>
      <c r="U95" s="71"/>
      <c r="V95" s="71"/>
      <c r="W95" s="71"/>
      <c r="X95" s="71"/>
      <c r="Y95" s="71"/>
      <c r="Z95" s="71"/>
    </row>
    <row r="96" ht="15.75" hidden="1" customHeight="1">
      <c r="A96" s="4"/>
      <c r="B96" s="4"/>
      <c r="C96" s="4"/>
      <c r="D96" s="4"/>
      <c r="E96" s="4"/>
      <c r="F96" s="4"/>
      <c r="G96" s="4"/>
      <c r="H96" s="4"/>
      <c r="I96" s="4"/>
      <c r="J96" s="135"/>
      <c r="K96" s="4"/>
      <c r="L96" s="4"/>
      <c r="M96" s="4"/>
      <c r="N96" s="4"/>
      <c r="O96" s="4"/>
      <c r="P96" s="4"/>
      <c r="Q96" s="4"/>
      <c r="R96" s="71"/>
      <c r="S96" s="71"/>
      <c r="T96" s="71"/>
      <c r="U96" s="71"/>
      <c r="V96" s="71"/>
      <c r="W96" s="71"/>
      <c r="X96" s="71"/>
      <c r="Y96" s="71"/>
      <c r="Z96" s="71"/>
    </row>
    <row r="97" ht="15.75" hidden="1" customHeight="1">
      <c r="A97" s="4"/>
      <c r="B97" s="4"/>
      <c r="C97" s="4"/>
      <c r="D97" s="4"/>
      <c r="E97" s="4"/>
      <c r="F97" s="4"/>
      <c r="G97" s="4"/>
      <c r="H97" s="4"/>
      <c r="I97" s="4"/>
      <c r="J97" s="135"/>
      <c r="K97" s="4"/>
      <c r="L97" s="4"/>
      <c r="M97" s="4"/>
      <c r="N97" s="4"/>
      <c r="O97" s="4"/>
      <c r="P97" s="4"/>
      <c r="Q97" s="4"/>
      <c r="R97" s="71"/>
      <c r="S97" s="71"/>
      <c r="T97" s="71"/>
      <c r="U97" s="71"/>
      <c r="V97" s="71"/>
      <c r="W97" s="71"/>
      <c r="X97" s="71"/>
      <c r="Y97" s="71"/>
      <c r="Z97" s="71"/>
    </row>
    <row r="98" ht="15.75" hidden="1" customHeight="1">
      <c r="A98" s="4"/>
      <c r="B98" s="4"/>
      <c r="C98" s="4"/>
      <c r="D98" s="4"/>
      <c r="E98" s="4"/>
      <c r="F98" s="4"/>
      <c r="G98" s="4"/>
      <c r="H98" s="4"/>
      <c r="I98" s="4"/>
      <c r="J98" s="135"/>
      <c r="K98" s="4"/>
      <c r="L98" s="4"/>
      <c r="M98" s="4"/>
      <c r="N98" s="4"/>
      <c r="O98" s="4"/>
      <c r="P98" s="4"/>
      <c r="Q98" s="4"/>
      <c r="R98" s="71"/>
      <c r="S98" s="71"/>
      <c r="T98" s="71"/>
      <c r="U98" s="71"/>
      <c r="V98" s="71"/>
      <c r="W98" s="71"/>
      <c r="X98" s="71"/>
      <c r="Y98" s="71"/>
      <c r="Z98" s="71"/>
    </row>
    <row r="99" ht="15.75" hidden="1" customHeight="1">
      <c r="A99" s="4"/>
      <c r="B99" s="4"/>
      <c r="C99" s="4"/>
      <c r="D99" s="4"/>
      <c r="E99" s="4"/>
      <c r="F99" s="4"/>
      <c r="G99" s="4"/>
      <c r="H99" s="4"/>
      <c r="I99" s="4"/>
      <c r="J99" s="135"/>
      <c r="K99" s="4"/>
      <c r="L99" s="4"/>
      <c r="M99" s="4"/>
      <c r="N99" s="4"/>
      <c r="O99" s="4"/>
      <c r="P99" s="4"/>
      <c r="Q99" s="4"/>
      <c r="R99" s="71"/>
      <c r="S99" s="71"/>
      <c r="T99" s="71"/>
      <c r="U99" s="71"/>
      <c r="V99" s="71"/>
      <c r="W99" s="71"/>
      <c r="X99" s="71"/>
      <c r="Y99" s="71"/>
      <c r="Z99" s="71"/>
    </row>
    <row r="100" ht="15.75" hidden="1" customHeight="1">
      <c r="A100" s="4"/>
      <c r="B100" s="4"/>
      <c r="C100" s="4"/>
      <c r="D100" s="4"/>
      <c r="E100" s="4"/>
      <c r="F100" s="4"/>
      <c r="G100" s="4"/>
      <c r="H100" s="4"/>
      <c r="I100" s="4"/>
      <c r="J100" s="135"/>
      <c r="K100" s="4"/>
      <c r="L100" s="4"/>
      <c r="M100" s="4"/>
      <c r="N100" s="4"/>
      <c r="O100" s="4"/>
      <c r="P100" s="4"/>
      <c r="Q100" s="4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5.75" hidden="1" customHeight="1">
      <c r="A101" s="4"/>
      <c r="B101" s="4"/>
      <c r="C101" s="4"/>
      <c r="D101" s="4"/>
      <c r="E101" s="4"/>
      <c r="F101" s="4"/>
      <c r="G101" s="4"/>
      <c r="H101" s="4"/>
      <c r="I101" s="4"/>
      <c r="J101" s="135"/>
      <c r="K101" s="4"/>
      <c r="L101" s="4"/>
      <c r="M101" s="4"/>
      <c r="N101" s="4"/>
      <c r="O101" s="4"/>
      <c r="P101" s="4"/>
      <c r="Q101" s="4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5.75" hidden="1" customHeight="1">
      <c r="A102" s="4"/>
      <c r="B102" s="4"/>
      <c r="C102" s="4"/>
      <c r="D102" s="4"/>
      <c r="E102" s="4"/>
      <c r="F102" s="4"/>
      <c r="G102" s="4"/>
      <c r="H102" s="4"/>
      <c r="I102" s="4"/>
      <c r="J102" s="135"/>
      <c r="K102" s="4"/>
      <c r="L102" s="4"/>
      <c r="M102" s="4"/>
      <c r="N102" s="4"/>
      <c r="O102" s="4"/>
      <c r="P102" s="4"/>
      <c r="Q102" s="4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5.75" hidden="1" customHeight="1">
      <c r="A103" s="4"/>
      <c r="B103" s="4"/>
      <c r="C103" s="4"/>
      <c r="D103" s="4"/>
      <c r="E103" s="4"/>
      <c r="F103" s="4"/>
      <c r="G103" s="4"/>
      <c r="H103" s="4"/>
      <c r="I103" s="4"/>
      <c r="J103" s="135"/>
      <c r="K103" s="4"/>
      <c r="L103" s="4"/>
      <c r="M103" s="4"/>
      <c r="N103" s="4"/>
      <c r="O103" s="4"/>
      <c r="P103" s="4"/>
      <c r="Q103" s="4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5.75" hidden="1" customHeight="1">
      <c r="A104" s="4"/>
      <c r="B104" s="4"/>
      <c r="C104" s="4"/>
      <c r="D104" s="4"/>
      <c r="E104" s="4"/>
      <c r="F104" s="4"/>
      <c r="G104" s="4"/>
      <c r="H104" s="4"/>
      <c r="I104" s="4"/>
      <c r="J104" s="135"/>
      <c r="K104" s="4"/>
      <c r="L104" s="4"/>
      <c r="M104" s="4"/>
      <c r="N104" s="4"/>
      <c r="O104" s="4"/>
      <c r="P104" s="4"/>
      <c r="Q104" s="4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5.75" hidden="1" customHeight="1">
      <c r="A105" s="4"/>
      <c r="B105" s="4"/>
      <c r="C105" s="4"/>
      <c r="D105" s="4"/>
      <c r="E105" s="4"/>
      <c r="F105" s="4"/>
      <c r="G105" s="4"/>
      <c r="H105" s="4"/>
      <c r="I105" s="4"/>
      <c r="J105" s="135"/>
      <c r="K105" s="4"/>
      <c r="L105" s="4"/>
      <c r="M105" s="4"/>
      <c r="N105" s="4"/>
      <c r="O105" s="4"/>
      <c r="P105" s="4"/>
      <c r="Q105" s="4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5.75" hidden="1" customHeight="1">
      <c r="A106" s="4"/>
      <c r="B106" s="4"/>
      <c r="C106" s="4"/>
      <c r="D106" s="4"/>
      <c r="E106" s="4"/>
      <c r="F106" s="4"/>
      <c r="G106" s="4"/>
      <c r="H106" s="4"/>
      <c r="I106" s="4"/>
      <c r="J106" s="135"/>
      <c r="K106" s="4"/>
      <c r="L106" s="4"/>
      <c r="M106" s="4"/>
      <c r="N106" s="4"/>
      <c r="O106" s="4"/>
      <c r="P106" s="4"/>
      <c r="Q106" s="4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5.75" hidden="1" customHeight="1">
      <c r="A107" s="4"/>
      <c r="B107" s="4"/>
      <c r="C107" s="4"/>
      <c r="D107" s="4"/>
      <c r="E107" s="4"/>
      <c r="F107" s="4"/>
      <c r="G107" s="4"/>
      <c r="H107" s="4"/>
      <c r="I107" s="4"/>
      <c r="J107" s="135"/>
      <c r="K107" s="4"/>
      <c r="L107" s="4"/>
      <c r="M107" s="4"/>
      <c r="N107" s="4"/>
      <c r="O107" s="4"/>
      <c r="P107" s="4"/>
      <c r="Q107" s="4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5.75" hidden="1" customHeight="1">
      <c r="A108" s="4"/>
      <c r="B108" s="4"/>
      <c r="C108" s="4"/>
      <c r="D108" s="4"/>
      <c r="E108" s="4"/>
      <c r="F108" s="4"/>
      <c r="G108" s="4"/>
      <c r="H108" s="4"/>
      <c r="I108" s="4"/>
      <c r="J108" s="135"/>
      <c r="K108" s="4"/>
      <c r="L108" s="4"/>
      <c r="M108" s="4"/>
      <c r="N108" s="4"/>
      <c r="O108" s="4"/>
      <c r="P108" s="4"/>
      <c r="Q108" s="4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5.75" hidden="1" customHeight="1">
      <c r="A109" s="4"/>
      <c r="B109" s="4"/>
      <c r="C109" s="4"/>
      <c r="D109" s="4"/>
      <c r="E109" s="4"/>
      <c r="F109" s="4"/>
      <c r="G109" s="4"/>
      <c r="H109" s="4"/>
      <c r="I109" s="4"/>
      <c r="J109" s="135"/>
      <c r="K109" s="4"/>
      <c r="L109" s="4"/>
      <c r="M109" s="4"/>
      <c r="N109" s="4"/>
      <c r="O109" s="4"/>
      <c r="P109" s="4"/>
      <c r="Q109" s="4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5.75" hidden="1" customHeight="1">
      <c r="A110" s="4"/>
      <c r="B110" s="4"/>
      <c r="C110" s="4"/>
      <c r="D110" s="4"/>
      <c r="E110" s="4"/>
      <c r="F110" s="4"/>
      <c r="G110" s="4"/>
      <c r="H110" s="4"/>
      <c r="I110" s="4"/>
      <c r="J110" s="135"/>
      <c r="K110" s="4"/>
      <c r="L110" s="4"/>
      <c r="M110" s="4"/>
      <c r="N110" s="4"/>
      <c r="O110" s="4"/>
      <c r="P110" s="4"/>
      <c r="Q110" s="4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5.75" hidden="1" customHeight="1">
      <c r="A111" s="4"/>
      <c r="B111" s="4"/>
      <c r="C111" s="4"/>
      <c r="D111" s="4"/>
      <c r="E111" s="4"/>
      <c r="F111" s="4"/>
      <c r="G111" s="4"/>
      <c r="H111" s="4"/>
      <c r="I111" s="4"/>
      <c r="J111" s="135"/>
      <c r="K111" s="4"/>
      <c r="L111" s="4"/>
      <c r="M111" s="4"/>
      <c r="N111" s="4"/>
      <c r="O111" s="4"/>
      <c r="P111" s="4"/>
      <c r="Q111" s="4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5.75" hidden="1" customHeight="1">
      <c r="A112" s="4"/>
      <c r="B112" s="4"/>
      <c r="C112" s="4"/>
      <c r="D112" s="4"/>
      <c r="E112" s="4"/>
      <c r="F112" s="4"/>
      <c r="G112" s="4"/>
      <c r="H112" s="4"/>
      <c r="I112" s="4"/>
      <c r="J112" s="135"/>
      <c r="K112" s="4"/>
      <c r="L112" s="4"/>
      <c r="M112" s="4"/>
      <c r="N112" s="4"/>
      <c r="O112" s="4"/>
      <c r="P112" s="4"/>
      <c r="Q112" s="4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5.7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135"/>
      <c r="K113" s="4"/>
      <c r="L113" s="4"/>
      <c r="M113" s="4"/>
      <c r="N113" s="4"/>
      <c r="O113" s="4"/>
      <c r="P113" s="4"/>
      <c r="Q113" s="4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5.7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135"/>
      <c r="K114" s="4"/>
      <c r="L114" s="4"/>
      <c r="M114" s="4"/>
      <c r="N114" s="4"/>
      <c r="O114" s="4"/>
      <c r="P114" s="4"/>
      <c r="Q114" s="4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5.7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135"/>
      <c r="K115" s="4"/>
      <c r="L115" s="4"/>
      <c r="M115" s="4"/>
      <c r="N115" s="4"/>
      <c r="O115" s="4"/>
      <c r="P115" s="4"/>
      <c r="Q115" s="4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5.7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135"/>
      <c r="K116" s="4"/>
      <c r="L116" s="4"/>
      <c r="M116" s="4"/>
      <c r="N116" s="4"/>
      <c r="O116" s="4"/>
      <c r="P116" s="4"/>
      <c r="Q116" s="4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5.7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135"/>
      <c r="K117" s="4"/>
      <c r="L117" s="4"/>
      <c r="M117" s="4"/>
      <c r="N117" s="4"/>
      <c r="O117" s="4"/>
      <c r="P117" s="4"/>
      <c r="Q117" s="4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5.7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135"/>
      <c r="K118" s="4"/>
      <c r="L118" s="4"/>
      <c r="M118" s="4"/>
      <c r="N118" s="4"/>
      <c r="O118" s="4"/>
      <c r="P118" s="4"/>
      <c r="Q118" s="4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5.75" hidden="1" customHeight="1">
      <c r="A119" s="4"/>
      <c r="B119" s="4"/>
      <c r="C119" s="4"/>
      <c r="D119" s="4"/>
      <c r="E119" s="4"/>
      <c r="F119" s="4"/>
      <c r="G119" s="4"/>
      <c r="H119" s="4"/>
      <c r="I119" s="4"/>
      <c r="J119" s="135"/>
      <c r="K119" s="4"/>
      <c r="L119" s="4"/>
      <c r="M119" s="4"/>
      <c r="N119" s="4"/>
      <c r="O119" s="4"/>
      <c r="P119" s="4"/>
      <c r="Q119" s="4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5.75" hidden="1" customHeight="1">
      <c r="A120" s="4"/>
      <c r="B120" s="4"/>
      <c r="C120" s="4"/>
      <c r="D120" s="4"/>
      <c r="E120" s="4"/>
      <c r="F120" s="4"/>
      <c r="G120" s="4"/>
      <c r="H120" s="4"/>
      <c r="I120" s="4"/>
      <c r="J120" s="135"/>
      <c r="K120" s="4"/>
      <c r="L120" s="4"/>
      <c r="M120" s="4"/>
      <c r="N120" s="4"/>
      <c r="O120" s="4"/>
      <c r="P120" s="4"/>
      <c r="Q120" s="4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5.75" hidden="1" customHeight="1">
      <c r="A121" s="4"/>
      <c r="B121" s="4"/>
      <c r="C121" s="4"/>
      <c r="D121" s="4"/>
      <c r="E121" s="4"/>
      <c r="F121" s="4"/>
      <c r="G121" s="4"/>
      <c r="H121" s="4"/>
      <c r="I121" s="4"/>
      <c r="J121" s="135"/>
      <c r="K121" s="4"/>
      <c r="L121" s="4"/>
      <c r="M121" s="4"/>
      <c r="N121" s="4"/>
      <c r="O121" s="4"/>
      <c r="P121" s="4"/>
      <c r="Q121" s="4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5.75" hidden="1" customHeight="1">
      <c r="A122" s="4"/>
      <c r="B122" s="4"/>
      <c r="C122" s="4"/>
      <c r="D122" s="4"/>
      <c r="E122" s="4"/>
      <c r="F122" s="4"/>
      <c r="G122" s="4"/>
      <c r="H122" s="4"/>
      <c r="I122" s="4"/>
      <c r="J122" s="135"/>
      <c r="K122" s="4"/>
      <c r="L122" s="4"/>
      <c r="M122" s="4"/>
      <c r="N122" s="4"/>
      <c r="O122" s="4"/>
      <c r="P122" s="4"/>
      <c r="Q122" s="4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5.7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135"/>
      <c r="K123" s="4"/>
      <c r="L123" s="4"/>
      <c r="M123" s="4"/>
      <c r="N123" s="4"/>
      <c r="O123" s="4"/>
      <c r="P123" s="4"/>
      <c r="Q123" s="4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5.7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135"/>
      <c r="K124" s="4"/>
      <c r="L124" s="4"/>
      <c r="M124" s="4"/>
      <c r="N124" s="4"/>
      <c r="O124" s="4"/>
      <c r="P124" s="4"/>
      <c r="Q124" s="4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5.75" hidden="1" customHeight="1">
      <c r="A125" s="4"/>
      <c r="B125" s="4"/>
      <c r="C125" s="4"/>
      <c r="D125" s="4"/>
      <c r="E125" s="4"/>
      <c r="F125" s="4"/>
      <c r="G125" s="4"/>
      <c r="H125" s="4"/>
      <c r="I125" s="4"/>
      <c r="J125" s="135"/>
      <c r="K125" s="4"/>
      <c r="L125" s="4"/>
      <c r="M125" s="4"/>
      <c r="N125" s="4"/>
      <c r="O125" s="4"/>
      <c r="P125" s="4"/>
      <c r="Q125" s="4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5.7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135"/>
      <c r="K126" s="4"/>
      <c r="L126" s="4"/>
      <c r="M126" s="4"/>
      <c r="N126" s="4"/>
      <c r="O126" s="4"/>
      <c r="P126" s="4"/>
      <c r="Q126" s="4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5.7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135"/>
      <c r="K127" s="4"/>
      <c r="L127" s="4"/>
      <c r="M127" s="4"/>
      <c r="N127" s="4"/>
      <c r="O127" s="4"/>
      <c r="P127" s="4"/>
      <c r="Q127" s="4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5.7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135"/>
      <c r="K128" s="4"/>
      <c r="L128" s="4"/>
      <c r="M128" s="4"/>
      <c r="N128" s="4"/>
      <c r="O128" s="4"/>
      <c r="P128" s="4"/>
      <c r="Q128" s="4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5.75" hidden="1" customHeight="1">
      <c r="A129" s="4"/>
      <c r="B129" s="4"/>
      <c r="C129" s="4"/>
      <c r="D129" s="4"/>
      <c r="E129" s="4"/>
      <c r="F129" s="4"/>
      <c r="G129" s="4"/>
      <c r="H129" s="4"/>
      <c r="I129" s="4"/>
      <c r="J129" s="135"/>
      <c r="K129" s="4"/>
      <c r="L129" s="4"/>
      <c r="M129" s="4"/>
      <c r="N129" s="4"/>
      <c r="O129" s="4"/>
      <c r="P129" s="4"/>
      <c r="Q129" s="4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5.75" hidden="1" customHeight="1">
      <c r="A130" s="4"/>
      <c r="B130" s="4"/>
      <c r="C130" s="4"/>
      <c r="D130" s="4"/>
      <c r="E130" s="4"/>
      <c r="F130" s="4"/>
      <c r="G130" s="4"/>
      <c r="H130" s="4"/>
      <c r="I130" s="4"/>
      <c r="J130" s="135"/>
      <c r="K130" s="4"/>
      <c r="L130" s="4"/>
      <c r="M130" s="4"/>
      <c r="N130" s="4"/>
      <c r="O130" s="4"/>
      <c r="P130" s="4"/>
      <c r="Q130" s="4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5.75" hidden="1" customHeight="1">
      <c r="A131" s="4"/>
      <c r="B131" s="4"/>
      <c r="C131" s="4"/>
      <c r="D131" s="4"/>
      <c r="E131" s="4"/>
      <c r="F131" s="4"/>
      <c r="G131" s="4"/>
      <c r="H131" s="4"/>
      <c r="I131" s="4"/>
      <c r="J131" s="135"/>
      <c r="K131" s="4"/>
      <c r="L131" s="4"/>
      <c r="M131" s="4"/>
      <c r="N131" s="4"/>
      <c r="O131" s="4"/>
      <c r="P131" s="4"/>
      <c r="Q131" s="4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5.75" hidden="1" customHeight="1">
      <c r="A132" s="4"/>
      <c r="B132" s="4"/>
      <c r="C132" s="4"/>
      <c r="D132" s="4"/>
      <c r="E132" s="4"/>
      <c r="F132" s="4"/>
      <c r="G132" s="4"/>
      <c r="H132" s="4"/>
      <c r="I132" s="4"/>
      <c r="J132" s="135"/>
      <c r="K132" s="4"/>
      <c r="L132" s="4"/>
      <c r="M132" s="4"/>
      <c r="N132" s="4"/>
      <c r="O132" s="4"/>
      <c r="P132" s="4"/>
      <c r="Q132" s="4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5.75" hidden="1" customHeight="1">
      <c r="A133" s="4"/>
      <c r="B133" s="4"/>
      <c r="C133" s="4"/>
      <c r="D133" s="4"/>
      <c r="E133" s="4"/>
      <c r="F133" s="4"/>
      <c r="G133" s="4"/>
      <c r="H133" s="4"/>
      <c r="I133" s="4"/>
      <c r="J133" s="135"/>
      <c r="K133" s="4"/>
      <c r="L133" s="4"/>
      <c r="M133" s="4"/>
      <c r="N133" s="4"/>
      <c r="O133" s="4"/>
      <c r="P133" s="4"/>
      <c r="Q133" s="4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5.75" hidden="1" customHeight="1">
      <c r="A134" s="4"/>
      <c r="B134" s="4"/>
      <c r="C134" s="4"/>
      <c r="D134" s="4"/>
      <c r="E134" s="4"/>
      <c r="F134" s="4"/>
      <c r="G134" s="4"/>
      <c r="H134" s="4"/>
      <c r="I134" s="4"/>
      <c r="J134" s="135"/>
      <c r="K134" s="4"/>
      <c r="L134" s="4"/>
      <c r="M134" s="4"/>
      <c r="N134" s="4"/>
      <c r="O134" s="4"/>
      <c r="P134" s="4"/>
      <c r="Q134" s="4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5.75" hidden="1" customHeight="1">
      <c r="A135" s="4"/>
      <c r="B135" s="4"/>
      <c r="C135" s="4"/>
      <c r="D135" s="4"/>
      <c r="E135" s="4"/>
      <c r="F135" s="4"/>
      <c r="G135" s="4"/>
      <c r="H135" s="4"/>
      <c r="I135" s="4"/>
      <c r="J135" s="135"/>
      <c r="K135" s="4"/>
      <c r="L135" s="4"/>
      <c r="M135" s="4"/>
      <c r="N135" s="4"/>
      <c r="O135" s="4"/>
      <c r="P135" s="4"/>
      <c r="Q135" s="4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5.75" hidden="1" customHeight="1">
      <c r="A136" s="4"/>
      <c r="B136" s="4"/>
      <c r="C136" s="4"/>
      <c r="D136" s="4"/>
      <c r="E136" s="4"/>
      <c r="F136" s="4"/>
      <c r="G136" s="4"/>
      <c r="H136" s="4"/>
      <c r="I136" s="4"/>
      <c r="J136" s="135"/>
      <c r="K136" s="4"/>
      <c r="L136" s="4"/>
      <c r="M136" s="4"/>
      <c r="N136" s="4"/>
      <c r="O136" s="4"/>
      <c r="P136" s="4"/>
      <c r="Q136" s="4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5.75" hidden="1" customHeight="1">
      <c r="A137" s="4"/>
      <c r="B137" s="4"/>
      <c r="C137" s="4"/>
      <c r="D137" s="4"/>
      <c r="E137" s="4"/>
      <c r="F137" s="4"/>
      <c r="G137" s="4"/>
      <c r="H137" s="4"/>
      <c r="I137" s="4"/>
      <c r="J137" s="135"/>
      <c r="K137" s="4"/>
      <c r="L137" s="4"/>
      <c r="M137" s="4"/>
      <c r="N137" s="4"/>
      <c r="O137" s="4"/>
      <c r="P137" s="4"/>
      <c r="Q137" s="4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5.75" hidden="1" customHeight="1">
      <c r="A138" s="4"/>
      <c r="B138" s="4"/>
      <c r="C138" s="4"/>
      <c r="D138" s="4"/>
      <c r="E138" s="4"/>
      <c r="F138" s="4"/>
      <c r="G138" s="4"/>
      <c r="H138" s="4"/>
      <c r="I138" s="4"/>
      <c r="J138" s="135"/>
      <c r="K138" s="4"/>
      <c r="L138" s="4"/>
      <c r="M138" s="4"/>
      <c r="N138" s="4"/>
      <c r="O138" s="4"/>
      <c r="P138" s="4"/>
      <c r="Q138" s="4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5.75" hidden="1" customHeight="1">
      <c r="A139" s="4"/>
      <c r="B139" s="4"/>
      <c r="C139" s="4"/>
      <c r="D139" s="4"/>
      <c r="E139" s="4"/>
      <c r="F139" s="4"/>
      <c r="G139" s="4"/>
      <c r="H139" s="4"/>
      <c r="I139" s="4"/>
      <c r="J139" s="135"/>
      <c r="K139" s="4"/>
      <c r="L139" s="4"/>
      <c r="M139" s="4"/>
      <c r="N139" s="4"/>
      <c r="O139" s="4"/>
      <c r="P139" s="4"/>
      <c r="Q139" s="4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5.75" hidden="1" customHeight="1">
      <c r="A140" s="4"/>
      <c r="B140" s="4"/>
      <c r="C140" s="4"/>
      <c r="D140" s="4"/>
      <c r="E140" s="4"/>
      <c r="F140" s="4"/>
      <c r="G140" s="4"/>
      <c r="H140" s="4"/>
      <c r="I140" s="4"/>
      <c r="J140" s="135"/>
      <c r="K140" s="4"/>
      <c r="L140" s="4"/>
      <c r="M140" s="4"/>
      <c r="N140" s="4"/>
      <c r="O140" s="4"/>
      <c r="P140" s="4"/>
      <c r="Q140" s="4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5.75" hidden="1" customHeight="1">
      <c r="A141" s="4"/>
      <c r="B141" s="4"/>
      <c r="C141" s="4"/>
      <c r="D141" s="4"/>
      <c r="E141" s="4"/>
      <c r="F141" s="4"/>
      <c r="G141" s="4"/>
      <c r="H141" s="4"/>
      <c r="I141" s="4"/>
      <c r="J141" s="135"/>
      <c r="K141" s="4"/>
      <c r="L141" s="4"/>
      <c r="M141" s="4"/>
      <c r="N141" s="4"/>
      <c r="O141" s="4"/>
      <c r="P141" s="4"/>
      <c r="Q141" s="4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5.75" hidden="1" customHeight="1">
      <c r="A142" s="4"/>
      <c r="B142" s="4"/>
      <c r="C142" s="4"/>
      <c r="D142" s="4"/>
      <c r="E142" s="4"/>
      <c r="F142" s="4"/>
      <c r="G142" s="4"/>
      <c r="H142" s="4"/>
      <c r="I142" s="4"/>
      <c r="J142" s="135"/>
      <c r="K142" s="4"/>
      <c r="L142" s="4"/>
      <c r="M142" s="4"/>
      <c r="N142" s="4"/>
      <c r="O142" s="4"/>
      <c r="P142" s="4"/>
      <c r="Q142" s="4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5.75" hidden="1" customHeight="1">
      <c r="A143" s="4"/>
      <c r="B143" s="4"/>
      <c r="C143" s="4"/>
      <c r="D143" s="4"/>
      <c r="E143" s="4"/>
      <c r="F143" s="4"/>
      <c r="G143" s="4"/>
      <c r="H143" s="4"/>
      <c r="I143" s="4"/>
      <c r="J143" s="135"/>
      <c r="K143" s="4"/>
      <c r="L143" s="4"/>
      <c r="M143" s="4"/>
      <c r="N143" s="4"/>
      <c r="O143" s="4"/>
      <c r="P143" s="4"/>
      <c r="Q143" s="4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5.75" hidden="1" customHeight="1">
      <c r="A144" s="4"/>
      <c r="B144" s="4"/>
      <c r="C144" s="4"/>
      <c r="D144" s="4"/>
      <c r="E144" s="4"/>
      <c r="F144" s="4"/>
      <c r="G144" s="4"/>
      <c r="H144" s="4"/>
      <c r="I144" s="4"/>
      <c r="J144" s="135"/>
      <c r="K144" s="4"/>
      <c r="L144" s="4"/>
      <c r="M144" s="4"/>
      <c r="N144" s="4"/>
      <c r="O144" s="4"/>
      <c r="P144" s="4"/>
      <c r="Q144" s="4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5.75" hidden="1" customHeight="1">
      <c r="A145" s="4"/>
      <c r="B145" s="4"/>
      <c r="C145" s="4"/>
      <c r="D145" s="4"/>
      <c r="E145" s="4"/>
      <c r="F145" s="4"/>
      <c r="G145" s="4"/>
      <c r="H145" s="4"/>
      <c r="I145" s="4"/>
      <c r="J145" s="135"/>
      <c r="K145" s="4"/>
      <c r="L145" s="4"/>
      <c r="M145" s="4"/>
      <c r="N145" s="4"/>
      <c r="O145" s="4"/>
      <c r="P145" s="4"/>
      <c r="Q145" s="4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5.75" hidden="1" customHeight="1">
      <c r="A146" s="4"/>
      <c r="B146" s="4"/>
      <c r="C146" s="4"/>
      <c r="D146" s="4"/>
      <c r="E146" s="4"/>
      <c r="F146" s="4"/>
      <c r="G146" s="4"/>
      <c r="H146" s="4"/>
      <c r="I146" s="4"/>
      <c r="J146" s="135"/>
      <c r="K146" s="4"/>
      <c r="L146" s="4"/>
      <c r="M146" s="4"/>
      <c r="N146" s="4"/>
      <c r="O146" s="4"/>
      <c r="P146" s="4"/>
      <c r="Q146" s="4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5.75" hidden="1" customHeight="1">
      <c r="A147" s="4"/>
      <c r="B147" s="4"/>
      <c r="C147" s="4"/>
      <c r="D147" s="4"/>
      <c r="E147" s="4"/>
      <c r="F147" s="4"/>
      <c r="G147" s="4"/>
      <c r="H147" s="4"/>
      <c r="I147" s="4"/>
      <c r="J147" s="135"/>
      <c r="K147" s="4"/>
      <c r="L147" s="4"/>
      <c r="M147" s="4"/>
      <c r="N147" s="4"/>
      <c r="O147" s="4"/>
      <c r="P147" s="4"/>
      <c r="Q147" s="4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5.75" hidden="1" customHeight="1">
      <c r="A148" s="4"/>
      <c r="B148" s="4"/>
      <c r="C148" s="4"/>
      <c r="D148" s="4"/>
      <c r="E148" s="4"/>
      <c r="F148" s="4"/>
      <c r="G148" s="4"/>
      <c r="H148" s="4"/>
      <c r="I148" s="4"/>
      <c r="J148" s="135"/>
      <c r="K148" s="4"/>
      <c r="L148" s="4"/>
      <c r="M148" s="4"/>
      <c r="N148" s="4"/>
      <c r="O148" s="4"/>
      <c r="P148" s="4"/>
      <c r="Q148" s="4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5.75" hidden="1" customHeight="1">
      <c r="A149" s="4"/>
      <c r="B149" s="4"/>
      <c r="C149" s="4"/>
      <c r="D149" s="4"/>
      <c r="E149" s="4"/>
      <c r="F149" s="4"/>
      <c r="G149" s="4"/>
      <c r="H149" s="4"/>
      <c r="I149" s="4"/>
      <c r="J149" s="135"/>
      <c r="K149" s="4"/>
      <c r="L149" s="4"/>
      <c r="M149" s="4"/>
      <c r="N149" s="4"/>
      <c r="O149" s="4"/>
      <c r="P149" s="4"/>
      <c r="Q149" s="4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5.75" hidden="1" customHeight="1">
      <c r="A150" s="4"/>
      <c r="B150" s="4"/>
      <c r="C150" s="4"/>
      <c r="D150" s="4"/>
      <c r="E150" s="4"/>
      <c r="F150" s="4"/>
      <c r="G150" s="4"/>
      <c r="H150" s="4"/>
      <c r="I150" s="4"/>
      <c r="J150" s="135"/>
      <c r="K150" s="4"/>
      <c r="L150" s="4"/>
      <c r="M150" s="4"/>
      <c r="N150" s="4"/>
      <c r="O150" s="4"/>
      <c r="P150" s="4"/>
      <c r="Q150" s="4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5.75" hidden="1" customHeight="1">
      <c r="A151" s="4"/>
      <c r="B151" s="4"/>
      <c r="C151" s="4"/>
      <c r="D151" s="4"/>
      <c r="E151" s="4"/>
      <c r="F151" s="4"/>
      <c r="G151" s="4"/>
      <c r="H151" s="4"/>
      <c r="I151" s="4"/>
      <c r="J151" s="135"/>
      <c r="K151" s="4"/>
      <c r="L151" s="4"/>
      <c r="M151" s="4"/>
      <c r="N151" s="4"/>
      <c r="O151" s="4"/>
      <c r="P151" s="4"/>
      <c r="Q151" s="4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5.75" hidden="1" customHeight="1">
      <c r="A152" s="4"/>
      <c r="B152" s="4"/>
      <c r="C152" s="4"/>
      <c r="D152" s="4"/>
      <c r="E152" s="4"/>
      <c r="F152" s="4"/>
      <c r="G152" s="4"/>
      <c r="H152" s="4"/>
      <c r="I152" s="4"/>
      <c r="J152" s="135"/>
      <c r="K152" s="4"/>
      <c r="L152" s="4"/>
      <c r="M152" s="4"/>
      <c r="N152" s="4"/>
      <c r="O152" s="4"/>
      <c r="P152" s="4"/>
      <c r="Q152" s="4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5.7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135"/>
      <c r="K153" s="4"/>
      <c r="L153" s="4"/>
      <c r="M153" s="4"/>
      <c r="N153" s="4"/>
      <c r="O153" s="4"/>
      <c r="P153" s="4"/>
      <c r="Q153" s="4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5.75" hidden="1" customHeight="1">
      <c r="A154" s="4"/>
      <c r="B154" s="4"/>
      <c r="C154" s="4"/>
      <c r="D154" s="4"/>
      <c r="E154" s="4"/>
      <c r="F154" s="4"/>
      <c r="G154" s="4"/>
      <c r="H154" s="4"/>
      <c r="I154" s="4"/>
      <c r="J154" s="135"/>
      <c r="K154" s="4"/>
      <c r="L154" s="4"/>
      <c r="M154" s="4"/>
      <c r="N154" s="4"/>
      <c r="O154" s="4"/>
      <c r="P154" s="4"/>
      <c r="Q154" s="4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5.75" hidden="1" customHeight="1">
      <c r="A155" s="4"/>
      <c r="B155" s="4"/>
      <c r="C155" s="4"/>
      <c r="D155" s="4"/>
      <c r="E155" s="4"/>
      <c r="F155" s="4"/>
      <c r="G155" s="4"/>
      <c r="H155" s="4"/>
      <c r="I155" s="4"/>
      <c r="J155" s="135"/>
      <c r="K155" s="4"/>
      <c r="L155" s="4"/>
      <c r="M155" s="4"/>
      <c r="N155" s="4"/>
      <c r="O155" s="4"/>
      <c r="P155" s="4"/>
      <c r="Q155" s="4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5.75" hidden="1" customHeight="1">
      <c r="A156" s="4"/>
      <c r="B156" s="4"/>
      <c r="C156" s="4"/>
      <c r="D156" s="4"/>
      <c r="E156" s="4"/>
      <c r="F156" s="4"/>
      <c r="G156" s="4"/>
      <c r="H156" s="4"/>
      <c r="I156" s="4"/>
      <c r="J156" s="135"/>
      <c r="K156" s="4"/>
      <c r="L156" s="4"/>
      <c r="M156" s="4"/>
      <c r="N156" s="4"/>
      <c r="O156" s="4"/>
      <c r="P156" s="4"/>
      <c r="Q156" s="4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5.75" hidden="1" customHeight="1">
      <c r="A157" s="4"/>
      <c r="B157" s="4"/>
      <c r="C157" s="4"/>
      <c r="D157" s="4"/>
      <c r="E157" s="4"/>
      <c r="F157" s="4"/>
      <c r="G157" s="4"/>
      <c r="H157" s="4"/>
      <c r="I157" s="4"/>
      <c r="J157" s="135"/>
      <c r="K157" s="4"/>
      <c r="L157" s="4"/>
      <c r="M157" s="4"/>
      <c r="N157" s="4"/>
      <c r="O157" s="4"/>
      <c r="P157" s="4"/>
      <c r="Q157" s="4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5.75" hidden="1" customHeight="1">
      <c r="A158" s="4"/>
      <c r="B158" s="4"/>
      <c r="C158" s="4"/>
      <c r="D158" s="4"/>
      <c r="E158" s="4"/>
      <c r="F158" s="4"/>
      <c r="G158" s="4"/>
      <c r="H158" s="4"/>
      <c r="I158" s="4"/>
      <c r="J158" s="135"/>
      <c r="K158" s="4"/>
      <c r="L158" s="4"/>
      <c r="M158" s="4"/>
      <c r="N158" s="4"/>
      <c r="O158" s="4"/>
      <c r="P158" s="4"/>
      <c r="Q158" s="4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5.75" hidden="1" customHeight="1">
      <c r="A159" s="4"/>
      <c r="B159" s="4"/>
      <c r="C159" s="4"/>
      <c r="D159" s="4"/>
      <c r="E159" s="4"/>
      <c r="F159" s="4"/>
      <c r="G159" s="4"/>
      <c r="H159" s="4"/>
      <c r="I159" s="4"/>
      <c r="J159" s="135"/>
      <c r="K159" s="4"/>
      <c r="L159" s="4"/>
      <c r="M159" s="4"/>
      <c r="N159" s="4"/>
      <c r="O159" s="4"/>
      <c r="P159" s="4"/>
      <c r="Q159" s="4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5.75" hidden="1" customHeight="1">
      <c r="A160" s="4"/>
      <c r="B160" s="4"/>
      <c r="C160" s="4"/>
      <c r="D160" s="4"/>
      <c r="E160" s="4"/>
      <c r="F160" s="4"/>
      <c r="G160" s="4"/>
      <c r="H160" s="4"/>
      <c r="I160" s="4"/>
      <c r="J160" s="135"/>
      <c r="K160" s="4"/>
      <c r="L160" s="4"/>
      <c r="M160" s="4"/>
      <c r="N160" s="4"/>
      <c r="O160" s="4"/>
      <c r="P160" s="4"/>
      <c r="Q160" s="4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5.75" hidden="1" customHeight="1">
      <c r="A161" s="4"/>
      <c r="B161" s="4"/>
      <c r="C161" s="4"/>
      <c r="D161" s="4"/>
      <c r="E161" s="4"/>
      <c r="F161" s="4"/>
      <c r="G161" s="4"/>
      <c r="H161" s="4"/>
      <c r="I161" s="4"/>
      <c r="J161" s="135"/>
      <c r="K161" s="4"/>
      <c r="L161" s="4"/>
      <c r="M161" s="4"/>
      <c r="N161" s="4"/>
      <c r="O161" s="4"/>
      <c r="P161" s="4"/>
      <c r="Q161" s="4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5.75" hidden="1" customHeight="1">
      <c r="A162" s="4"/>
      <c r="B162" s="4"/>
      <c r="C162" s="4"/>
      <c r="D162" s="4"/>
      <c r="E162" s="4"/>
      <c r="F162" s="4"/>
      <c r="G162" s="4"/>
      <c r="H162" s="4"/>
      <c r="I162" s="4"/>
      <c r="J162" s="135"/>
      <c r="K162" s="4"/>
      <c r="L162" s="4"/>
      <c r="M162" s="4"/>
      <c r="N162" s="4"/>
      <c r="O162" s="4"/>
      <c r="P162" s="4"/>
      <c r="Q162" s="4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5.7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135"/>
      <c r="K163" s="4"/>
      <c r="L163" s="4"/>
      <c r="M163" s="4"/>
      <c r="N163" s="4"/>
      <c r="O163" s="4"/>
      <c r="P163" s="4"/>
      <c r="Q163" s="4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5.7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135"/>
      <c r="K164" s="4"/>
      <c r="L164" s="4"/>
      <c r="M164" s="4"/>
      <c r="N164" s="4"/>
      <c r="O164" s="4"/>
      <c r="P164" s="4"/>
      <c r="Q164" s="4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5.7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135"/>
      <c r="K165" s="4"/>
      <c r="L165" s="4"/>
      <c r="M165" s="4"/>
      <c r="N165" s="4"/>
      <c r="O165" s="4"/>
      <c r="P165" s="4"/>
      <c r="Q165" s="4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5.7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135"/>
      <c r="K166" s="4"/>
      <c r="L166" s="4"/>
      <c r="M166" s="4"/>
      <c r="N166" s="4"/>
      <c r="O166" s="4"/>
      <c r="P166" s="4"/>
      <c r="Q166" s="4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5.7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135"/>
      <c r="K167" s="4"/>
      <c r="L167" s="4"/>
      <c r="M167" s="4"/>
      <c r="N167" s="4"/>
      <c r="O167" s="4"/>
      <c r="P167" s="4"/>
      <c r="Q167" s="4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5.7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135"/>
      <c r="K168" s="4"/>
      <c r="L168" s="4"/>
      <c r="M168" s="4"/>
      <c r="N168" s="4"/>
      <c r="O168" s="4"/>
      <c r="P168" s="4"/>
      <c r="Q168" s="4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5.7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135"/>
      <c r="K169" s="4"/>
      <c r="L169" s="4"/>
      <c r="M169" s="4"/>
      <c r="N169" s="4"/>
      <c r="O169" s="4"/>
      <c r="P169" s="4"/>
      <c r="Q169" s="4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5.7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135"/>
      <c r="K170" s="4"/>
      <c r="L170" s="4"/>
      <c r="M170" s="4"/>
      <c r="N170" s="4"/>
      <c r="O170" s="4"/>
      <c r="P170" s="4"/>
      <c r="Q170" s="4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5.7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135"/>
      <c r="K171" s="4"/>
      <c r="L171" s="4"/>
      <c r="M171" s="4"/>
      <c r="N171" s="4"/>
      <c r="O171" s="4"/>
      <c r="P171" s="4"/>
      <c r="Q171" s="4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5.7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135"/>
      <c r="K172" s="4"/>
      <c r="L172" s="4"/>
      <c r="M172" s="4"/>
      <c r="N172" s="4"/>
      <c r="O172" s="4"/>
      <c r="P172" s="4"/>
      <c r="Q172" s="4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5.75" hidden="1" customHeight="1">
      <c r="A173" s="4"/>
      <c r="B173" s="4"/>
      <c r="C173" s="4"/>
      <c r="D173" s="4"/>
      <c r="E173" s="4"/>
      <c r="F173" s="4"/>
      <c r="G173" s="4"/>
      <c r="H173" s="4"/>
      <c r="I173" s="4"/>
      <c r="J173" s="135"/>
      <c r="K173" s="4"/>
      <c r="L173" s="4"/>
      <c r="M173" s="4"/>
      <c r="N173" s="4"/>
      <c r="O173" s="4"/>
      <c r="P173" s="4"/>
      <c r="Q173" s="4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5.75" hidden="1" customHeight="1">
      <c r="A174" s="4"/>
      <c r="B174" s="4"/>
      <c r="C174" s="4"/>
      <c r="D174" s="4"/>
      <c r="E174" s="4"/>
      <c r="F174" s="4"/>
      <c r="G174" s="4"/>
      <c r="H174" s="4"/>
      <c r="I174" s="4"/>
      <c r="J174" s="135"/>
      <c r="K174" s="4"/>
      <c r="L174" s="4"/>
      <c r="M174" s="4"/>
      <c r="N174" s="4"/>
      <c r="O174" s="4"/>
      <c r="P174" s="4"/>
      <c r="Q174" s="4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5.75" hidden="1" customHeight="1">
      <c r="A175" s="4"/>
      <c r="B175" s="4"/>
      <c r="C175" s="4"/>
      <c r="D175" s="4"/>
      <c r="E175" s="4"/>
      <c r="F175" s="4"/>
      <c r="G175" s="4"/>
      <c r="H175" s="4"/>
      <c r="I175" s="4"/>
      <c r="J175" s="135"/>
      <c r="K175" s="4"/>
      <c r="L175" s="4"/>
      <c r="M175" s="4"/>
      <c r="N175" s="4"/>
      <c r="O175" s="4"/>
      <c r="P175" s="4"/>
      <c r="Q175" s="4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5.75" hidden="1" customHeight="1">
      <c r="A176" s="4"/>
      <c r="B176" s="4"/>
      <c r="C176" s="4"/>
      <c r="D176" s="4"/>
      <c r="E176" s="4"/>
      <c r="F176" s="4"/>
      <c r="G176" s="4"/>
      <c r="H176" s="4"/>
      <c r="I176" s="4"/>
      <c r="J176" s="135"/>
      <c r="K176" s="4"/>
      <c r="L176" s="4"/>
      <c r="M176" s="4"/>
      <c r="N176" s="4"/>
      <c r="O176" s="4"/>
      <c r="P176" s="4"/>
      <c r="Q176" s="4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5.7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135"/>
      <c r="K177" s="4"/>
      <c r="L177" s="4"/>
      <c r="M177" s="4"/>
      <c r="N177" s="4"/>
      <c r="O177" s="4"/>
      <c r="P177" s="4"/>
      <c r="Q177" s="4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5.7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135"/>
      <c r="K178" s="4"/>
      <c r="L178" s="4"/>
      <c r="M178" s="4"/>
      <c r="N178" s="4"/>
      <c r="O178" s="4"/>
      <c r="P178" s="4"/>
      <c r="Q178" s="4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5.75" hidden="1" customHeight="1">
      <c r="A179" s="4"/>
      <c r="B179" s="4"/>
      <c r="C179" s="4"/>
      <c r="D179" s="4"/>
      <c r="E179" s="4"/>
      <c r="F179" s="4"/>
      <c r="G179" s="4"/>
      <c r="H179" s="4"/>
      <c r="I179" s="4"/>
      <c r="J179" s="135"/>
      <c r="K179" s="4"/>
      <c r="L179" s="4"/>
      <c r="M179" s="4"/>
      <c r="N179" s="4"/>
      <c r="O179" s="4"/>
      <c r="P179" s="4"/>
      <c r="Q179" s="4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5.7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135"/>
      <c r="K180" s="4"/>
      <c r="L180" s="4"/>
      <c r="M180" s="4"/>
      <c r="N180" s="4"/>
      <c r="O180" s="4"/>
      <c r="P180" s="4"/>
      <c r="Q180" s="4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5.7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135"/>
      <c r="K181" s="4"/>
      <c r="L181" s="4"/>
      <c r="M181" s="4"/>
      <c r="N181" s="4"/>
      <c r="O181" s="4"/>
      <c r="P181" s="4"/>
      <c r="Q181" s="4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5.7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135"/>
      <c r="K182" s="4"/>
      <c r="L182" s="4"/>
      <c r="M182" s="4"/>
      <c r="N182" s="4"/>
      <c r="O182" s="4"/>
      <c r="P182" s="4"/>
      <c r="Q182" s="4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5.7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135"/>
      <c r="K183" s="4"/>
      <c r="L183" s="4"/>
      <c r="M183" s="4"/>
      <c r="N183" s="4"/>
      <c r="O183" s="4"/>
      <c r="P183" s="4"/>
      <c r="Q183" s="4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5.7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135"/>
      <c r="K184" s="4"/>
      <c r="L184" s="4"/>
      <c r="M184" s="4"/>
      <c r="N184" s="4"/>
      <c r="O184" s="4"/>
      <c r="P184" s="4"/>
      <c r="Q184" s="4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5.7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135"/>
      <c r="K185" s="4"/>
      <c r="L185" s="4"/>
      <c r="M185" s="4"/>
      <c r="N185" s="4"/>
      <c r="O185" s="4"/>
      <c r="P185" s="4"/>
      <c r="Q185" s="4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5.7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135"/>
      <c r="K186" s="4"/>
      <c r="L186" s="4"/>
      <c r="M186" s="4"/>
      <c r="N186" s="4"/>
      <c r="O186" s="4"/>
      <c r="P186" s="4"/>
      <c r="Q186" s="4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5.7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135"/>
      <c r="K187" s="4"/>
      <c r="L187" s="4"/>
      <c r="M187" s="4"/>
      <c r="N187" s="4"/>
      <c r="O187" s="4"/>
      <c r="P187" s="4"/>
      <c r="Q187" s="4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5.7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135"/>
      <c r="K188" s="4"/>
      <c r="L188" s="4"/>
      <c r="M188" s="4"/>
      <c r="N188" s="4"/>
      <c r="O188" s="4"/>
      <c r="P188" s="4"/>
      <c r="Q188" s="4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5.7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135"/>
      <c r="K189" s="4"/>
      <c r="L189" s="4"/>
      <c r="M189" s="4"/>
      <c r="N189" s="4"/>
      <c r="O189" s="4"/>
      <c r="P189" s="4"/>
      <c r="Q189" s="4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5.7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135"/>
      <c r="K190" s="4"/>
      <c r="L190" s="4"/>
      <c r="M190" s="4"/>
      <c r="N190" s="4"/>
      <c r="O190" s="4"/>
      <c r="P190" s="4"/>
      <c r="Q190" s="4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5.7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135"/>
      <c r="K191" s="4"/>
      <c r="L191" s="4"/>
      <c r="M191" s="4"/>
      <c r="N191" s="4"/>
      <c r="O191" s="4"/>
      <c r="P191" s="4"/>
      <c r="Q191" s="4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5.7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135"/>
      <c r="K192" s="4"/>
      <c r="L192" s="4"/>
      <c r="M192" s="4"/>
      <c r="N192" s="4"/>
      <c r="O192" s="4"/>
      <c r="P192" s="4"/>
      <c r="Q192" s="4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5.75" hidden="1" customHeight="1">
      <c r="A193" s="4"/>
      <c r="B193" s="4"/>
      <c r="C193" s="4"/>
      <c r="D193" s="4"/>
      <c r="E193" s="4"/>
      <c r="F193" s="4"/>
      <c r="G193" s="4"/>
      <c r="H193" s="4"/>
      <c r="I193" s="4"/>
      <c r="J193" s="135"/>
      <c r="K193" s="4"/>
      <c r="L193" s="4"/>
      <c r="M193" s="4"/>
      <c r="N193" s="4"/>
      <c r="O193" s="4"/>
      <c r="P193" s="4"/>
      <c r="Q193" s="4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5.75" hidden="1" customHeight="1">
      <c r="A194" s="4"/>
      <c r="B194" s="4"/>
      <c r="C194" s="4"/>
      <c r="D194" s="4"/>
      <c r="E194" s="4"/>
      <c r="F194" s="4"/>
      <c r="G194" s="4"/>
      <c r="H194" s="4"/>
      <c r="I194" s="4"/>
      <c r="J194" s="135"/>
      <c r="K194" s="4"/>
      <c r="L194" s="4"/>
      <c r="M194" s="4"/>
      <c r="N194" s="4"/>
      <c r="O194" s="4"/>
      <c r="P194" s="4"/>
      <c r="Q194" s="4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5.75" hidden="1" customHeight="1">
      <c r="A195" s="4"/>
      <c r="B195" s="4"/>
      <c r="C195" s="4"/>
      <c r="D195" s="4"/>
      <c r="E195" s="4"/>
      <c r="F195" s="4"/>
      <c r="G195" s="4"/>
      <c r="H195" s="4"/>
      <c r="I195" s="4"/>
      <c r="J195" s="135"/>
      <c r="K195" s="4"/>
      <c r="L195" s="4"/>
      <c r="M195" s="4"/>
      <c r="N195" s="4"/>
      <c r="O195" s="4"/>
      <c r="P195" s="4"/>
      <c r="Q195" s="4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5.75" hidden="1" customHeight="1">
      <c r="A196" s="4"/>
      <c r="B196" s="4"/>
      <c r="C196" s="4"/>
      <c r="D196" s="4"/>
      <c r="E196" s="4"/>
      <c r="F196" s="4"/>
      <c r="G196" s="4"/>
      <c r="H196" s="4"/>
      <c r="I196" s="4"/>
      <c r="J196" s="135"/>
      <c r="K196" s="4"/>
      <c r="L196" s="4"/>
      <c r="M196" s="4"/>
      <c r="N196" s="4"/>
      <c r="O196" s="4"/>
      <c r="P196" s="4"/>
      <c r="Q196" s="4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5.75" hidden="1" customHeight="1">
      <c r="A197" s="4"/>
      <c r="B197" s="4"/>
      <c r="C197" s="4"/>
      <c r="D197" s="4"/>
      <c r="E197" s="4"/>
      <c r="F197" s="4"/>
      <c r="G197" s="4"/>
      <c r="H197" s="4"/>
      <c r="I197" s="4"/>
      <c r="J197" s="135"/>
      <c r="K197" s="4"/>
      <c r="L197" s="4"/>
      <c r="M197" s="4"/>
      <c r="N197" s="4"/>
      <c r="O197" s="4"/>
      <c r="P197" s="4"/>
      <c r="Q197" s="4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5.75" hidden="1" customHeight="1">
      <c r="A198" s="4"/>
      <c r="B198" s="4"/>
      <c r="C198" s="4"/>
      <c r="D198" s="4"/>
      <c r="E198" s="4"/>
      <c r="F198" s="4"/>
      <c r="G198" s="4"/>
      <c r="H198" s="4"/>
      <c r="I198" s="4"/>
      <c r="J198" s="135"/>
      <c r="K198" s="4"/>
      <c r="L198" s="4"/>
      <c r="M198" s="4"/>
      <c r="N198" s="4"/>
      <c r="O198" s="4"/>
      <c r="P198" s="4"/>
      <c r="Q198" s="4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5.75" hidden="1" customHeight="1">
      <c r="A199" s="4"/>
      <c r="B199" s="4"/>
      <c r="C199" s="4"/>
      <c r="D199" s="4"/>
      <c r="E199" s="4"/>
      <c r="F199" s="4"/>
      <c r="G199" s="4"/>
      <c r="H199" s="4"/>
      <c r="I199" s="4"/>
      <c r="J199" s="135"/>
      <c r="K199" s="4"/>
      <c r="L199" s="4"/>
      <c r="M199" s="4"/>
      <c r="N199" s="4"/>
      <c r="O199" s="4"/>
      <c r="P199" s="4"/>
      <c r="Q199" s="4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5.75" hidden="1" customHeight="1">
      <c r="A200" s="4"/>
      <c r="B200" s="4"/>
      <c r="C200" s="4"/>
      <c r="D200" s="4"/>
      <c r="E200" s="4"/>
      <c r="F200" s="4"/>
      <c r="G200" s="4"/>
      <c r="H200" s="4"/>
      <c r="I200" s="4"/>
      <c r="J200" s="135"/>
      <c r="K200" s="4"/>
      <c r="L200" s="4"/>
      <c r="M200" s="4"/>
      <c r="N200" s="4"/>
      <c r="O200" s="4"/>
      <c r="P200" s="4"/>
      <c r="Q200" s="4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5.75" hidden="1" customHeight="1">
      <c r="A201" s="4"/>
      <c r="B201" s="4"/>
      <c r="C201" s="4"/>
      <c r="D201" s="4"/>
      <c r="E201" s="4"/>
      <c r="F201" s="4"/>
      <c r="G201" s="4"/>
      <c r="H201" s="4"/>
      <c r="I201" s="4"/>
      <c r="J201" s="135"/>
      <c r="K201" s="4"/>
      <c r="L201" s="4"/>
      <c r="M201" s="4"/>
      <c r="N201" s="4"/>
      <c r="O201" s="4"/>
      <c r="P201" s="4"/>
      <c r="Q201" s="4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5.75" hidden="1" customHeight="1">
      <c r="A202" s="4"/>
      <c r="B202" s="4"/>
      <c r="C202" s="4"/>
      <c r="D202" s="4"/>
      <c r="E202" s="4"/>
      <c r="F202" s="4"/>
      <c r="G202" s="4"/>
      <c r="H202" s="4"/>
      <c r="I202" s="4"/>
      <c r="J202" s="135"/>
      <c r="K202" s="4"/>
      <c r="L202" s="4"/>
      <c r="M202" s="4"/>
      <c r="N202" s="4"/>
      <c r="O202" s="4"/>
      <c r="P202" s="4"/>
      <c r="Q202" s="4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5.75" hidden="1" customHeight="1">
      <c r="A203" s="4"/>
      <c r="B203" s="4"/>
      <c r="C203" s="4"/>
      <c r="D203" s="4"/>
      <c r="E203" s="4"/>
      <c r="F203" s="4"/>
      <c r="G203" s="4"/>
      <c r="H203" s="4"/>
      <c r="I203" s="4"/>
      <c r="J203" s="135"/>
      <c r="K203" s="4"/>
      <c r="L203" s="4"/>
      <c r="M203" s="4"/>
      <c r="N203" s="4"/>
      <c r="O203" s="4"/>
      <c r="P203" s="4"/>
      <c r="Q203" s="4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5.75" hidden="1" customHeight="1">
      <c r="A204" s="4"/>
      <c r="B204" s="4"/>
      <c r="C204" s="4"/>
      <c r="D204" s="4"/>
      <c r="E204" s="4"/>
      <c r="F204" s="4"/>
      <c r="G204" s="4"/>
      <c r="H204" s="4"/>
      <c r="I204" s="4"/>
      <c r="J204" s="135"/>
      <c r="K204" s="4"/>
      <c r="L204" s="4"/>
      <c r="M204" s="4"/>
      <c r="N204" s="4"/>
      <c r="O204" s="4"/>
      <c r="P204" s="4"/>
      <c r="Q204" s="4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5.75" hidden="1" customHeight="1">
      <c r="A205" s="4"/>
      <c r="B205" s="4"/>
      <c r="C205" s="4"/>
      <c r="D205" s="4"/>
      <c r="E205" s="4"/>
      <c r="F205" s="4"/>
      <c r="G205" s="4"/>
      <c r="H205" s="4"/>
      <c r="I205" s="4"/>
      <c r="J205" s="135"/>
      <c r="K205" s="4"/>
      <c r="L205" s="4"/>
      <c r="M205" s="4"/>
      <c r="N205" s="4"/>
      <c r="O205" s="4"/>
      <c r="P205" s="4"/>
      <c r="Q205" s="4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5.75" hidden="1" customHeight="1">
      <c r="A206" s="4"/>
      <c r="B206" s="4"/>
      <c r="C206" s="4"/>
      <c r="D206" s="4"/>
      <c r="E206" s="4"/>
      <c r="F206" s="4"/>
      <c r="G206" s="4"/>
      <c r="H206" s="4"/>
      <c r="I206" s="4"/>
      <c r="J206" s="135"/>
      <c r="K206" s="4"/>
      <c r="L206" s="4"/>
      <c r="M206" s="4"/>
      <c r="N206" s="4"/>
      <c r="O206" s="4"/>
      <c r="P206" s="4"/>
      <c r="Q206" s="4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5.75" hidden="1" customHeight="1">
      <c r="A207" s="4"/>
      <c r="B207" s="4"/>
      <c r="C207" s="4"/>
      <c r="D207" s="4"/>
      <c r="E207" s="4"/>
      <c r="F207" s="4"/>
      <c r="G207" s="4"/>
      <c r="H207" s="4"/>
      <c r="I207" s="4"/>
      <c r="J207" s="135"/>
      <c r="K207" s="4"/>
      <c r="L207" s="4"/>
      <c r="M207" s="4"/>
      <c r="N207" s="4"/>
      <c r="O207" s="4"/>
      <c r="P207" s="4"/>
      <c r="Q207" s="4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5.75" hidden="1" customHeight="1">
      <c r="A208" s="4"/>
      <c r="B208" s="4"/>
      <c r="C208" s="4"/>
      <c r="D208" s="4"/>
      <c r="E208" s="4"/>
      <c r="F208" s="4"/>
      <c r="G208" s="4"/>
      <c r="H208" s="4"/>
      <c r="I208" s="4"/>
      <c r="J208" s="135"/>
      <c r="K208" s="4"/>
      <c r="L208" s="4"/>
      <c r="M208" s="4"/>
      <c r="N208" s="4"/>
      <c r="O208" s="4"/>
      <c r="P208" s="4"/>
      <c r="Q208" s="4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5.75" hidden="1" customHeight="1">
      <c r="A209" s="4"/>
      <c r="B209" s="4"/>
      <c r="C209" s="4"/>
      <c r="D209" s="4"/>
      <c r="E209" s="4"/>
      <c r="F209" s="4"/>
      <c r="G209" s="4"/>
      <c r="H209" s="4"/>
      <c r="I209" s="4"/>
      <c r="J209" s="135"/>
      <c r="K209" s="4"/>
      <c r="L209" s="4"/>
      <c r="M209" s="4"/>
      <c r="N209" s="4"/>
      <c r="O209" s="4"/>
      <c r="P209" s="4"/>
      <c r="Q209" s="4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5.75" hidden="1" customHeight="1">
      <c r="A210" s="4"/>
      <c r="B210" s="4"/>
      <c r="C210" s="4"/>
      <c r="D210" s="4"/>
      <c r="E210" s="4"/>
      <c r="F210" s="4"/>
      <c r="G210" s="4"/>
      <c r="H210" s="4"/>
      <c r="I210" s="4"/>
      <c r="J210" s="135"/>
      <c r="K210" s="4"/>
      <c r="L210" s="4"/>
      <c r="M210" s="4"/>
      <c r="N210" s="4"/>
      <c r="O210" s="4"/>
      <c r="P210" s="4"/>
      <c r="Q210" s="4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5.75" hidden="1" customHeight="1">
      <c r="A211" s="4"/>
      <c r="B211" s="4"/>
      <c r="C211" s="4"/>
      <c r="D211" s="4"/>
      <c r="E211" s="4"/>
      <c r="F211" s="4"/>
      <c r="G211" s="4"/>
      <c r="H211" s="4"/>
      <c r="I211" s="4"/>
      <c r="J211" s="135"/>
      <c r="K211" s="4"/>
      <c r="L211" s="4"/>
      <c r="M211" s="4"/>
      <c r="N211" s="4"/>
      <c r="O211" s="4"/>
      <c r="P211" s="4"/>
      <c r="Q211" s="4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5.75" hidden="1" customHeight="1">
      <c r="A212" s="4"/>
      <c r="B212" s="4"/>
      <c r="C212" s="4"/>
      <c r="D212" s="4"/>
      <c r="E212" s="4"/>
      <c r="F212" s="4"/>
      <c r="G212" s="4"/>
      <c r="H212" s="4"/>
      <c r="I212" s="4"/>
      <c r="J212" s="135"/>
      <c r="K212" s="4"/>
      <c r="L212" s="4"/>
      <c r="M212" s="4"/>
      <c r="N212" s="4"/>
      <c r="O212" s="4"/>
      <c r="P212" s="4"/>
      <c r="Q212" s="4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5.75" hidden="1" customHeight="1">
      <c r="A213" s="4"/>
      <c r="B213" s="4"/>
      <c r="C213" s="4"/>
      <c r="D213" s="4"/>
      <c r="E213" s="4"/>
      <c r="F213" s="4"/>
      <c r="G213" s="4"/>
      <c r="H213" s="4"/>
      <c r="I213" s="4"/>
      <c r="J213" s="135"/>
      <c r="K213" s="4"/>
      <c r="L213" s="4"/>
      <c r="M213" s="4"/>
      <c r="N213" s="4"/>
      <c r="O213" s="4"/>
      <c r="P213" s="4"/>
      <c r="Q213" s="4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5.75" hidden="1" customHeight="1">
      <c r="A214" s="4"/>
      <c r="B214" s="4"/>
      <c r="C214" s="4"/>
      <c r="D214" s="4"/>
      <c r="E214" s="4"/>
      <c r="F214" s="4"/>
      <c r="G214" s="4"/>
      <c r="H214" s="4"/>
      <c r="I214" s="4"/>
      <c r="J214" s="135"/>
      <c r="K214" s="4"/>
      <c r="L214" s="4"/>
      <c r="M214" s="4"/>
      <c r="N214" s="4"/>
      <c r="O214" s="4"/>
      <c r="P214" s="4"/>
      <c r="Q214" s="4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5.75" hidden="1" customHeight="1">
      <c r="A215" s="4"/>
      <c r="B215" s="4"/>
      <c r="C215" s="4"/>
      <c r="D215" s="4"/>
      <c r="E215" s="4"/>
      <c r="F215" s="4"/>
      <c r="G215" s="4"/>
      <c r="H215" s="4"/>
      <c r="I215" s="4"/>
      <c r="J215" s="135"/>
      <c r="K215" s="4"/>
      <c r="L215" s="4"/>
      <c r="M215" s="4"/>
      <c r="N215" s="4"/>
      <c r="O215" s="4"/>
      <c r="P215" s="4"/>
      <c r="Q215" s="4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5.75" hidden="1" customHeight="1">
      <c r="A216" s="4"/>
      <c r="B216" s="4"/>
      <c r="C216" s="4"/>
      <c r="D216" s="4"/>
      <c r="E216" s="4"/>
      <c r="F216" s="4"/>
      <c r="G216" s="4"/>
      <c r="H216" s="4"/>
      <c r="I216" s="4"/>
      <c r="J216" s="135"/>
      <c r="K216" s="4"/>
      <c r="L216" s="4"/>
      <c r="M216" s="4"/>
      <c r="N216" s="4"/>
      <c r="O216" s="4"/>
      <c r="P216" s="4"/>
      <c r="Q216" s="4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5.75" hidden="1" customHeight="1">
      <c r="A217" s="4"/>
      <c r="B217" s="4"/>
      <c r="C217" s="4"/>
      <c r="D217" s="4"/>
      <c r="E217" s="4"/>
      <c r="F217" s="4"/>
      <c r="G217" s="4"/>
      <c r="H217" s="4"/>
      <c r="I217" s="4"/>
      <c r="J217" s="135"/>
      <c r="K217" s="4"/>
      <c r="L217" s="4"/>
      <c r="M217" s="4"/>
      <c r="N217" s="4"/>
      <c r="O217" s="4"/>
      <c r="P217" s="4"/>
      <c r="Q217" s="4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5.75" hidden="1" customHeight="1">
      <c r="A218" s="4"/>
      <c r="B218" s="4"/>
      <c r="C218" s="4"/>
      <c r="D218" s="4"/>
      <c r="E218" s="4"/>
      <c r="F218" s="4"/>
      <c r="G218" s="4"/>
      <c r="H218" s="4"/>
      <c r="I218" s="4"/>
      <c r="J218" s="135"/>
      <c r="K218" s="4"/>
      <c r="L218" s="4"/>
      <c r="M218" s="4"/>
      <c r="N218" s="4"/>
      <c r="O218" s="4"/>
      <c r="P218" s="4"/>
      <c r="Q218" s="4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5.75" hidden="1" customHeight="1">
      <c r="A219" s="4"/>
      <c r="B219" s="4"/>
      <c r="C219" s="4"/>
      <c r="D219" s="4"/>
      <c r="E219" s="4"/>
      <c r="F219" s="4"/>
      <c r="G219" s="4"/>
      <c r="H219" s="4"/>
      <c r="I219" s="4"/>
      <c r="J219" s="135"/>
      <c r="K219" s="4"/>
      <c r="L219" s="4"/>
      <c r="M219" s="4"/>
      <c r="N219" s="4"/>
      <c r="O219" s="4"/>
      <c r="P219" s="4"/>
      <c r="Q219" s="4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5.75" hidden="1" customHeight="1">
      <c r="A220" s="4"/>
      <c r="B220" s="4"/>
      <c r="C220" s="4"/>
      <c r="D220" s="4"/>
      <c r="E220" s="4"/>
      <c r="F220" s="4"/>
      <c r="G220" s="4"/>
      <c r="H220" s="4"/>
      <c r="I220" s="4"/>
      <c r="J220" s="135"/>
      <c r="K220" s="4"/>
      <c r="L220" s="4"/>
      <c r="M220" s="4"/>
      <c r="N220" s="4"/>
      <c r="O220" s="4"/>
      <c r="P220" s="4"/>
      <c r="Q220" s="4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5.75" hidden="1" customHeight="1">
      <c r="A221" s="4"/>
      <c r="B221" s="4"/>
      <c r="C221" s="4"/>
      <c r="D221" s="4"/>
      <c r="E221" s="4"/>
      <c r="F221" s="4"/>
      <c r="G221" s="4"/>
      <c r="H221" s="4"/>
      <c r="I221" s="4"/>
      <c r="J221" s="135"/>
      <c r="K221" s="4"/>
      <c r="L221" s="4"/>
      <c r="M221" s="4"/>
      <c r="N221" s="4"/>
      <c r="O221" s="4"/>
      <c r="P221" s="4"/>
      <c r="Q221" s="4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5.75" hidden="1" customHeight="1">
      <c r="A222" s="4"/>
      <c r="B222" s="4"/>
      <c r="C222" s="4"/>
      <c r="D222" s="4"/>
      <c r="E222" s="4"/>
      <c r="F222" s="4"/>
      <c r="G222" s="4"/>
      <c r="H222" s="4"/>
      <c r="I222" s="4"/>
      <c r="J222" s="135"/>
      <c r="K222" s="4"/>
      <c r="L222" s="4"/>
      <c r="M222" s="4"/>
      <c r="N222" s="4"/>
      <c r="O222" s="4"/>
      <c r="P222" s="4"/>
      <c r="Q222" s="4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5.75" hidden="1" customHeight="1">
      <c r="A223" s="4"/>
      <c r="B223" s="4"/>
      <c r="C223" s="4"/>
      <c r="D223" s="4"/>
      <c r="E223" s="4"/>
      <c r="F223" s="4"/>
      <c r="G223" s="4"/>
      <c r="H223" s="4"/>
      <c r="I223" s="4"/>
      <c r="J223" s="135"/>
      <c r="K223" s="4"/>
      <c r="L223" s="4"/>
      <c r="M223" s="4"/>
      <c r="N223" s="4"/>
      <c r="O223" s="4"/>
      <c r="P223" s="4"/>
      <c r="Q223" s="4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5.75" hidden="1" customHeight="1">
      <c r="A224" s="4"/>
      <c r="B224" s="4"/>
      <c r="C224" s="4"/>
      <c r="D224" s="4"/>
      <c r="E224" s="4"/>
      <c r="F224" s="4"/>
      <c r="G224" s="4"/>
      <c r="H224" s="4"/>
      <c r="I224" s="4"/>
      <c r="J224" s="135"/>
      <c r="K224" s="4"/>
      <c r="L224" s="4"/>
      <c r="M224" s="4"/>
      <c r="N224" s="4"/>
      <c r="O224" s="4"/>
      <c r="P224" s="4"/>
      <c r="Q224" s="4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5.75" hidden="1" customHeight="1">
      <c r="A225" s="4"/>
      <c r="B225" s="4"/>
      <c r="C225" s="4"/>
      <c r="D225" s="4"/>
      <c r="E225" s="4"/>
      <c r="F225" s="4"/>
      <c r="G225" s="4"/>
      <c r="H225" s="4"/>
      <c r="I225" s="4"/>
      <c r="J225" s="135"/>
      <c r="K225" s="4"/>
      <c r="L225" s="4"/>
      <c r="M225" s="4"/>
      <c r="N225" s="4"/>
      <c r="O225" s="4"/>
      <c r="P225" s="4"/>
      <c r="Q225" s="4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5.75" hidden="1" customHeight="1">
      <c r="A226" s="4"/>
      <c r="B226" s="4"/>
      <c r="C226" s="4"/>
      <c r="D226" s="4"/>
      <c r="E226" s="4"/>
      <c r="F226" s="4"/>
      <c r="G226" s="4"/>
      <c r="H226" s="4"/>
      <c r="I226" s="4"/>
      <c r="J226" s="135"/>
      <c r="K226" s="4"/>
      <c r="L226" s="4"/>
      <c r="M226" s="4"/>
      <c r="N226" s="4"/>
      <c r="O226" s="4"/>
      <c r="P226" s="4"/>
      <c r="Q226" s="4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5.7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135"/>
      <c r="K227" s="4"/>
      <c r="L227" s="4"/>
      <c r="M227" s="4"/>
      <c r="N227" s="4"/>
      <c r="O227" s="4"/>
      <c r="P227" s="4"/>
      <c r="Q227" s="4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5.7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135"/>
      <c r="K228" s="4"/>
      <c r="L228" s="4"/>
      <c r="M228" s="4"/>
      <c r="N228" s="4"/>
      <c r="O228" s="4"/>
      <c r="P228" s="4"/>
      <c r="Q228" s="4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5.75" hidden="1" customHeight="1">
      <c r="A229" s="4"/>
      <c r="B229" s="4"/>
      <c r="C229" s="4"/>
      <c r="D229" s="4"/>
      <c r="E229" s="4"/>
      <c r="F229" s="4"/>
      <c r="G229" s="4"/>
      <c r="H229" s="4"/>
      <c r="I229" s="4"/>
      <c r="J229" s="135"/>
      <c r="K229" s="4"/>
      <c r="L229" s="4"/>
      <c r="M229" s="4"/>
      <c r="N229" s="4"/>
      <c r="O229" s="4"/>
      <c r="P229" s="4"/>
      <c r="Q229" s="4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5.75" hidden="1" customHeight="1">
      <c r="A230" s="4"/>
      <c r="B230" s="4"/>
      <c r="C230" s="4"/>
      <c r="D230" s="4"/>
      <c r="E230" s="4"/>
      <c r="F230" s="4"/>
      <c r="G230" s="4"/>
      <c r="H230" s="4"/>
      <c r="I230" s="4"/>
      <c r="J230" s="135"/>
      <c r="K230" s="4"/>
      <c r="L230" s="4"/>
      <c r="M230" s="4"/>
      <c r="N230" s="4"/>
      <c r="O230" s="4"/>
      <c r="P230" s="4"/>
      <c r="Q230" s="4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5.75" hidden="1" customHeight="1">
      <c r="A231" s="4"/>
      <c r="B231" s="4"/>
      <c r="C231" s="4"/>
      <c r="D231" s="4"/>
      <c r="E231" s="4"/>
      <c r="F231" s="4"/>
      <c r="G231" s="4"/>
      <c r="H231" s="4"/>
      <c r="I231" s="4"/>
      <c r="J231" s="135"/>
      <c r="K231" s="4"/>
      <c r="L231" s="4"/>
      <c r="M231" s="4"/>
      <c r="N231" s="4"/>
      <c r="O231" s="4"/>
      <c r="P231" s="4"/>
      <c r="Q231" s="4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5.7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135"/>
      <c r="K232" s="4"/>
      <c r="L232" s="4"/>
      <c r="M232" s="4"/>
      <c r="N232" s="4"/>
      <c r="O232" s="4"/>
      <c r="P232" s="4"/>
      <c r="Q232" s="4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5.75" hidden="1" customHeight="1">
      <c r="A233" s="4"/>
      <c r="B233" s="4"/>
      <c r="C233" s="4"/>
      <c r="D233" s="4"/>
      <c r="E233" s="4"/>
      <c r="F233" s="4"/>
      <c r="G233" s="4"/>
      <c r="H233" s="4"/>
      <c r="I233" s="4"/>
      <c r="J233" s="135"/>
      <c r="K233" s="4"/>
      <c r="L233" s="4"/>
      <c r="M233" s="4"/>
      <c r="N233" s="4"/>
      <c r="O233" s="4"/>
      <c r="P233" s="4"/>
      <c r="Q233" s="4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5.75" hidden="1" customHeight="1">
      <c r="A234" s="4"/>
      <c r="B234" s="4"/>
      <c r="C234" s="4"/>
      <c r="D234" s="4"/>
      <c r="E234" s="4"/>
      <c r="F234" s="4"/>
      <c r="G234" s="4"/>
      <c r="H234" s="4"/>
      <c r="I234" s="4"/>
      <c r="J234" s="135"/>
      <c r="K234" s="4"/>
      <c r="L234" s="4"/>
      <c r="M234" s="4"/>
      <c r="N234" s="4"/>
      <c r="O234" s="4"/>
      <c r="P234" s="4"/>
      <c r="Q234" s="4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5.75" hidden="1" customHeight="1">
      <c r="A235" s="4"/>
      <c r="B235" s="4"/>
      <c r="C235" s="4"/>
      <c r="D235" s="4"/>
      <c r="E235" s="4"/>
      <c r="F235" s="4"/>
      <c r="G235" s="4"/>
      <c r="H235" s="4"/>
      <c r="I235" s="4"/>
      <c r="J235" s="135"/>
      <c r="K235" s="4"/>
      <c r="L235" s="4"/>
      <c r="M235" s="4"/>
      <c r="N235" s="4"/>
      <c r="O235" s="4"/>
      <c r="P235" s="4"/>
      <c r="Q235" s="4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5.75" hidden="1" customHeight="1">
      <c r="A236" s="4"/>
      <c r="B236" s="4"/>
      <c r="C236" s="4"/>
      <c r="D236" s="4"/>
      <c r="E236" s="4"/>
      <c r="F236" s="4"/>
      <c r="G236" s="4"/>
      <c r="H236" s="4"/>
      <c r="I236" s="4"/>
      <c r="J236" s="135"/>
      <c r="K236" s="4"/>
      <c r="L236" s="4"/>
      <c r="M236" s="4"/>
      <c r="N236" s="4"/>
      <c r="O236" s="4"/>
      <c r="P236" s="4"/>
      <c r="Q236" s="4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5.75" hidden="1" customHeight="1">
      <c r="A237" s="4"/>
      <c r="B237" s="4"/>
      <c r="C237" s="4"/>
      <c r="D237" s="4"/>
      <c r="E237" s="4"/>
      <c r="F237" s="4"/>
      <c r="G237" s="4"/>
      <c r="H237" s="4"/>
      <c r="I237" s="4"/>
      <c r="J237" s="135"/>
      <c r="K237" s="4"/>
      <c r="L237" s="4"/>
      <c r="M237" s="4"/>
      <c r="N237" s="4"/>
      <c r="O237" s="4"/>
      <c r="P237" s="4"/>
      <c r="Q237" s="4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5.75" hidden="1" customHeight="1">
      <c r="A238" s="4"/>
      <c r="B238" s="4"/>
      <c r="C238" s="4"/>
      <c r="D238" s="4"/>
      <c r="E238" s="4"/>
      <c r="F238" s="4"/>
      <c r="G238" s="4"/>
      <c r="H238" s="4"/>
      <c r="I238" s="4"/>
      <c r="J238" s="135"/>
      <c r="K238" s="4"/>
      <c r="L238" s="4"/>
      <c r="M238" s="4"/>
      <c r="N238" s="4"/>
      <c r="O238" s="4"/>
      <c r="P238" s="4"/>
      <c r="Q238" s="4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5.75" hidden="1" customHeight="1">
      <c r="A239" s="4"/>
      <c r="B239" s="4"/>
      <c r="C239" s="4"/>
      <c r="D239" s="4"/>
      <c r="E239" s="4"/>
      <c r="F239" s="4"/>
      <c r="G239" s="4"/>
      <c r="H239" s="4"/>
      <c r="I239" s="4"/>
      <c r="J239" s="135"/>
      <c r="K239" s="4"/>
      <c r="L239" s="4"/>
      <c r="M239" s="4"/>
      <c r="N239" s="4"/>
      <c r="O239" s="4"/>
      <c r="P239" s="4"/>
      <c r="Q239" s="4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5.75" hidden="1" customHeight="1">
      <c r="A240" s="4"/>
      <c r="B240" s="4"/>
      <c r="C240" s="4"/>
      <c r="D240" s="4"/>
      <c r="E240" s="4"/>
      <c r="F240" s="4"/>
      <c r="G240" s="4"/>
      <c r="H240" s="4"/>
      <c r="I240" s="4"/>
      <c r="J240" s="135"/>
      <c r="K240" s="4"/>
      <c r="L240" s="4"/>
      <c r="M240" s="4"/>
      <c r="N240" s="4"/>
      <c r="O240" s="4"/>
      <c r="P240" s="4"/>
      <c r="Q240" s="4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5.7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135"/>
      <c r="K241" s="4"/>
      <c r="L241" s="4"/>
      <c r="M241" s="4"/>
      <c r="N241" s="4"/>
      <c r="O241" s="4"/>
      <c r="P241" s="4"/>
      <c r="Q241" s="4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5.7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135"/>
      <c r="K242" s="4"/>
      <c r="L242" s="4"/>
      <c r="M242" s="4"/>
      <c r="N242" s="4"/>
      <c r="O242" s="4"/>
      <c r="P242" s="4"/>
      <c r="Q242" s="4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5.75" hidden="1" customHeight="1">
      <c r="A243" s="4"/>
      <c r="B243" s="4"/>
      <c r="C243" s="4"/>
      <c r="D243" s="4"/>
      <c r="E243" s="4"/>
      <c r="F243" s="4"/>
      <c r="G243" s="4"/>
      <c r="H243" s="4"/>
      <c r="I243" s="4"/>
      <c r="J243" s="135"/>
      <c r="K243" s="4"/>
      <c r="L243" s="4"/>
      <c r="M243" s="4"/>
      <c r="N243" s="4"/>
      <c r="O243" s="4"/>
      <c r="P243" s="4"/>
      <c r="Q243" s="4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5.75" hidden="1" customHeight="1">
      <c r="A244" s="4"/>
      <c r="B244" s="4"/>
      <c r="C244" s="4"/>
      <c r="D244" s="4"/>
      <c r="E244" s="4"/>
      <c r="F244" s="4"/>
      <c r="G244" s="4"/>
      <c r="H244" s="4"/>
      <c r="I244" s="4"/>
      <c r="J244" s="135"/>
      <c r="K244" s="4"/>
      <c r="L244" s="4"/>
      <c r="M244" s="4"/>
      <c r="N244" s="4"/>
      <c r="O244" s="4"/>
      <c r="P244" s="4"/>
      <c r="Q244" s="4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5.75" hidden="1" customHeight="1">
      <c r="A245" s="4"/>
      <c r="B245" s="4"/>
      <c r="C245" s="4"/>
      <c r="D245" s="4"/>
      <c r="E245" s="4"/>
      <c r="F245" s="4"/>
      <c r="G245" s="4"/>
      <c r="H245" s="4"/>
      <c r="I245" s="4"/>
      <c r="J245" s="135"/>
      <c r="K245" s="4"/>
      <c r="L245" s="4"/>
      <c r="M245" s="4"/>
      <c r="N245" s="4"/>
      <c r="O245" s="4"/>
      <c r="P245" s="4"/>
      <c r="Q245" s="4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5.7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135"/>
      <c r="K246" s="4"/>
      <c r="L246" s="4"/>
      <c r="M246" s="4"/>
      <c r="N246" s="4"/>
      <c r="O246" s="4"/>
      <c r="P246" s="4"/>
      <c r="Q246" s="4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5.7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135"/>
      <c r="K247" s="4"/>
      <c r="L247" s="4"/>
      <c r="M247" s="4"/>
      <c r="N247" s="4"/>
      <c r="O247" s="4"/>
      <c r="P247" s="4"/>
      <c r="Q247" s="4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5.7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135"/>
      <c r="K248" s="4"/>
      <c r="L248" s="4"/>
      <c r="M248" s="4"/>
      <c r="N248" s="4"/>
      <c r="O248" s="4"/>
      <c r="P248" s="4"/>
      <c r="Q248" s="4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5.7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135"/>
      <c r="K249" s="4"/>
      <c r="L249" s="4"/>
      <c r="M249" s="4"/>
      <c r="N249" s="4"/>
      <c r="O249" s="4"/>
      <c r="P249" s="4"/>
      <c r="Q249" s="4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5.7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135"/>
      <c r="K250" s="4"/>
      <c r="L250" s="4"/>
      <c r="M250" s="4"/>
      <c r="N250" s="4"/>
      <c r="O250" s="4"/>
      <c r="P250" s="4"/>
      <c r="Q250" s="4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5.7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135"/>
      <c r="K251" s="4"/>
      <c r="L251" s="4"/>
      <c r="M251" s="4"/>
      <c r="N251" s="4"/>
      <c r="O251" s="4"/>
      <c r="P251" s="4"/>
      <c r="Q251" s="4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5.7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135"/>
      <c r="K252" s="4"/>
      <c r="L252" s="4"/>
      <c r="M252" s="4"/>
      <c r="N252" s="4"/>
      <c r="O252" s="4"/>
      <c r="P252" s="4"/>
      <c r="Q252" s="4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5.7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135"/>
      <c r="K253" s="4"/>
      <c r="L253" s="4"/>
      <c r="M253" s="4"/>
      <c r="N253" s="4"/>
      <c r="O253" s="4"/>
      <c r="P253" s="4"/>
      <c r="Q253" s="4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5.7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135"/>
      <c r="K254" s="4"/>
      <c r="L254" s="4"/>
      <c r="M254" s="4"/>
      <c r="N254" s="4"/>
      <c r="O254" s="4"/>
      <c r="P254" s="4"/>
      <c r="Q254" s="4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5.7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135"/>
      <c r="K255" s="4"/>
      <c r="L255" s="4"/>
      <c r="M255" s="4"/>
      <c r="N255" s="4"/>
      <c r="O255" s="4"/>
      <c r="P255" s="4"/>
      <c r="Q255" s="4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5.7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135"/>
      <c r="K256" s="4"/>
      <c r="L256" s="4"/>
      <c r="M256" s="4"/>
      <c r="N256" s="4"/>
      <c r="O256" s="4"/>
      <c r="P256" s="4"/>
      <c r="Q256" s="4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5.75" hidden="1" customHeight="1">
      <c r="A257" s="4"/>
      <c r="B257" s="4"/>
      <c r="C257" s="4"/>
      <c r="D257" s="4"/>
      <c r="E257" s="4"/>
      <c r="F257" s="4"/>
      <c r="G257" s="4"/>
      <c r="H257" s="4"/>
      <c r="I257" s="4"/>
      <c r="J257" s="135"/>
      <c r="K257" s="4"/>
      <c r="L257" s="4"/>
      <c r="M257" s="4"/>
      <c r="N257" s="4"/>
      <c r="O257" s="4"/>
      <c r="P257" s="4"/>
      <c r="Q257" s="4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5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5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5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5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5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5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5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5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5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5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5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5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5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5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5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5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5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5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5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5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5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5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5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5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5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5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5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5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5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5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5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5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5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5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5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5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5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5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5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5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5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5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5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5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5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5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5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5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5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5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5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5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5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5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5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5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5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5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5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5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5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5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5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5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5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5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5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5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5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5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5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5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5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5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5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5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5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5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5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5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5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5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5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5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5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5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5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5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5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5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5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5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5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5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5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5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5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5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5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5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5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5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5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5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5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5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5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5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5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5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5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5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5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5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5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5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5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5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5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5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5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5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5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5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5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5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5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5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5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5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5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5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5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5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5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5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5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5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5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5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5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5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5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5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5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5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5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5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5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5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5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5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5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5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5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5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5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5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5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5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5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5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5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5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5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5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5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5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5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5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5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5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5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5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5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5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5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5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5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5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5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5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5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5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5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5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5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5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5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5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5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5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5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5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5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5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5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5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5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5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5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5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5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5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5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5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5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5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5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5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5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5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5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5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5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5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5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5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5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5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5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5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5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5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5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5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5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5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5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5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5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5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5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5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5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5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5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5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5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5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5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5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5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5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5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5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5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5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5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5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5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5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5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5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5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5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5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5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5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5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5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5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5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5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5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5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5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5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5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5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5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5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5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5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5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5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5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5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5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5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5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5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5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5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5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5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5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5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5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5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5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5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5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5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5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5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5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5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5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5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5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5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5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5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5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5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5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5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5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5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5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5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5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5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5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5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5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5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5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5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5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5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5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5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5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5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5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5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5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5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5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5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5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5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5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5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5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5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5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5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5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5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5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5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5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5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5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5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5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5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5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5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5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5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5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5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5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5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5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5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5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5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5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5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5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5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5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5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5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5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5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5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5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5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5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5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5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5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5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5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5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5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5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5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5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5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5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5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5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5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5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5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5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5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5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5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5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5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5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5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5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5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5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5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5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5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5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5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5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5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5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5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5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5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5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5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5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5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5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5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5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5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5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5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5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5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5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5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5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5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5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5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5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5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5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5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5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5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5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5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5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5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5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5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5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5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5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5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5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5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5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5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5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5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5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5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5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5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5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5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5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5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5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5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5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5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5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5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5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5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5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5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5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5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5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5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5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5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5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5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5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5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5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5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5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5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5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5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5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5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5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5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5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5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5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5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5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5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5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5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5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5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5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5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5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5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5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5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5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5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5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5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5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5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5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5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5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5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5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5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5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5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5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5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5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5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5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5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5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5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5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5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5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5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5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5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5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5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5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5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5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5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5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5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5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5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5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5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5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5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5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5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5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5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5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5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5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5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5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5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5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5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5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5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5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5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5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5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5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5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5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5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5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5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5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5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5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5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5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5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5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5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5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5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5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5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5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5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5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5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5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5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5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5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5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5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5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5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5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5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5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5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5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5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5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5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5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5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5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5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5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5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5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5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5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5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5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5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5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5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5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5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5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5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5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5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5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5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5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5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5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5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5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5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5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5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5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5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5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5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5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5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5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5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5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5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5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5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5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5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5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5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5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5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5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5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5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5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5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5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5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5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5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5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5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5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5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5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5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5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5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5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5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5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5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5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5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5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5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5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5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5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5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5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5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5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5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5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5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5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5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5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5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5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5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5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5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5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5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5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5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5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5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5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5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5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5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5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5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5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5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5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5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5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5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5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5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5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5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5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5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5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5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5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5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5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5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5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5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5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5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5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ht="15.75" customHeight="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ht="15.75" customHeight="1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ht="15.75" customHeight="1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ht="15.75" customHeight="1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ht="15.75" customHeight="1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ht="15.75" customHeight="1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ht="15.75" customHeight="1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ht="15.75" customHeight="1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ht="15.75" customHeight="1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ht="15.75" customHeight="1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ht="15.75" customHeight="1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ht="15.75" customHeight="1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ht="15.75" customHeight="1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ht="15.75" customHeight="1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ht="15.75" customHeight="1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ht="15.75" customHeight="1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ht="15.75" customHeight="1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ht="15.75" customHeight="1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ht="15.75" customHeight="1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ht="15.75" customHeight="1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</sheetData>
  <mergeCells count="18">
    <mergeCell ref="C10:M10"/>
    <mergeCell ref="D11:J12"/>
    <mergeCell ref="K11:M12"/>
    <mergeCell ref="C11:C16"/>
    <mergeCell ref="D13:E14"/>
    <mergeCell ref="F13:I14"/>
    <mergeCell ref="J13:J16"/>
    <mergeCell ref="L13:L14"/>
    <mergeCell ref="M13:M16"/>
    <mergeCell ref="L15:L16"/>
    <mergeCell ref="J1:M1"/>
    <mergeCell ref="D2:M2"/>
    <mergeCell ref="D3:M3"/>
    <mergeCell ref="D5:M5"/>
    <mergeCell ref="C7:J8"/>
    <mergeCell ref="K7:M8"/>
    <mergeCell ref="N11:N16"/>
    <mergeCell ref="K15:K16"/>
  </mergeCells>
  <dataValidations>
    <dataValidation type="list" allowBlank="1" showErrorMessage="1" sqref="I17:I56">
      <formula1>$S$36:$S$38</formula1>
    </dataValidation>
    <dataValidation type="list" allowBlank="1" showErrorMessage="1" sqref="D17:D56">
      <formula1>$R$17:$R$21</formula1>
    </dataValidation>
    <dataValidation type="list" allowBlank="1" showErrorMessage="1" sqref="E17:F56 H17:H56">
      <formula1>$R$23:$R$24</formula1>
    </dataValidation>
    <dataValidation type="list" allowBlank="1" showErrorMessage="1" sqref="G17:G56">
      <formula1>$R$36:$R$51</formula1>
    </dataValidation>
    <dataValidation type="list" allowBlank="1" showErrorMessage="1" sqref="K17:L56">
      <formula1>$S$17:$S$18</formula1>
    </dataValidation>
  </dataValidations>
  <printOptions horizontalCentered="1"/>
  <pageMargins bottom="0.1968503937007874" footer="0.0" header="0.0" left="0.3937007874015748" right="0.1968503937007874" top="0.1968503937007874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2020-02-13T21:07:06Z</dcterms:created>
  <dc:creator>Nikko Nikko</dc:creator>
</cp:coreProperties>
</file>