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JapoX5\Desktop\Kendo - Selectivo 2022\"/>
    </mc:Choice>
  </mc:AlternateContent>
  <xr:revisionPtr revIDLastSave="0" documentId="13_ncr:1_{7B18BC19-5CDF-4582-9660-D9E95EEF6C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IO DE INSCRIPCIÓN" sheetId="1" r:id="rId1"/>
    <sheet name="RESUMEN TOTAL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3" l="1"/>
  <c r="J15" i="3"/>
  <c r="J14" i="3"/>
  <c r="J13" i="3"/>
  <c r="I16" i="3"/>
  <c r="I15" i="3"/>
  <c r="I14" i="3"/>
  <c r="I13" i="3"/>
  <c r="H21" i="3"/>
  <c r="J21" i="3" s="1"/>
  <c r="J25" i="3" s="1"/>
  <c r="H16" i="3"/>
  <c r="H15" i="3"/>
  <c r="H14" i="3"/>
  <c r="H13" i="3"/>
  <c r="F6" i="3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1" i="1"/>
  <c r="M32" i="1"/>
  <c r="M33" i="1"/>
  <c r="M34" i="1"/>
  <c r="M35" i="1"/>
  <c r="M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1" i="1"/>
  <c r="N32" i="1"/>
  <c r="N33" i="1"/>
  <c r="N34" i="1"/>
  <c r="N35" i="1"/>
  <c r="N15" i="1"/>
  <c r="H9" i="1" l="1"/>
  <c r="H22" i="3"/>
  <c r="J22" i="3" s="1"/>
  <c r="H23" i="3"/>
  <c r="J23" i="3" s="1"/>
  <c r="J24" i="3" l="1"/>
  <c r="F7" i="3"/>
</calcChain>
</file>

<file path=xl/sharedStrings.xml><?xml version="1.0" encoding="utf-8"?>
<sst xmlns="http://schemas.openxmlformats.org/spreadsheetml/2006/main" count="37" uniqueCount="32">
  <si>
    <t>FORMULARIO DE INSCRIPCIÓN</t>
  </si>
  <si>
    <t>ASOCIACIÓN / DOJO:</t>
  </si>
  <si>
    <t>NOMBRE Y APELLIDO</t>
  </si>
  <si>
    <t>RESUMEN DE INSCRIPCIÓN Y RESERVAS</t>
  </si>
  <si>
    <t>Total a Pagar</t>
  </si>
  <si>
    <t>Ctd.</t>
  </si>
  <si>
    <t>Valor a Pagar ($ARG)</t>
  </si>
  <si>
    <t>Unitario</t>
  </si>
  <si>
    <t>Total</t>
  </si>
  <si>
    <t>Rosario - 12 y 13 de Marzo de 2022</t>
  </si>
  <si>
    <t>Graduacion</t>
  </si>
  <si>
    <t>Edad</t>
  </si>
  <si>
    <t>Categoria</t>
  </si>
  <si>
    <t>Masculino</t>
  </si>
  <si>
    <t>Vianda</t>
  </si>
  <si>
    <t>Torneo Selectivo Nacional de Kendo 2022</t>
  </si>
  <si>
    <t>INSCRIPCIÓN</t>
  </si>
  <si>
    <t>Tipo de Vianda</t>
  </si>
  <si>
    <t>Vianda (sin tacc)</t>
  </si>
  <si>
    <t>Torneo</t>
  </si>
  <si>
    <t>Femenino</t>
  </si>
  <si>
    <t>Costos</t>
  </si>
  <si>
    <t>Junior</t>
  </si>
  <si>
    <t xml:space="preserve"> Master</t>
  </si>
  <si>
    <t>TITULARES</t>
  </si>
  <si>
    <t>RESERVA</t>
  </si>
  <si>
    <t>Titular</t>
  </si>
  <si>
    <t>Reserva</t>
  </si>
  <si>
    <t>A Transferir:</t>
  </si>
  <si>
    <t>A pagar en el lugar:</t>
  </si>
  <si>
    <t>ATENCIÓN: Para inscribirse, informe todos los datos de los atletas e indique si va a pedir vianda y de que tipo.</t>
  </si>
  <si>
    <t>*La cena de camaraderia no se incluye en esta planilla. En el evento, confirmar la cantidad y abonar alli.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</si>
</sst>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m/yyyy"/>
    <numFmt numFmtId="165" formatCode="_-* #,##0.00_-;\-* #,##0.00_-;_-* &quot;-&quot;??_-;_-@"/>
    <numFmt numFmtId="166" formatCode="_-[$$-2C0A]\ * #,##0.00_-;\-[$$-2C0A]\ * #,##0.00_-;_-[$$-2C0A]\ * &quot;-&quot;??_-;_-@"/>
    <numFmt numFmtId="167" formatCode="[$USD]\ #,##0.00;\-[$USD]\ #,##0.00"/>
    <numFmt numFmtId="168" formatCode="_-* #,##0_-;\-* #,##0_-;_-* &quot;-&quot;??_-;_-@"/>
  </numFmts>
  <fonts count="37">
    <font>
      <sz val="10"/>
      <color rgb="FF000000"/>
      <name val="Arial"/>
    </font>
    <font>
      <sz val="10"/>
      <name val="Calibri"/>
      <family val="2"/>
    </font>
    <font>
      <b/>
      <sz val="16"/>
      <color rgb="FF333399"/>
      <name val="Arial"/>
      <family val="2"/>
    </font>
    <font>
      <sz val="10"/>
      <name val="Arial"/>
      <family val="2"/>
    </font>
    <font>
      <b/>
      <sz val="12"/>
      <color rgb="FF333399"/>
      <name val="Arial"/>
      <family val="2"/>
    </font>
    <font>
      <b/>
      <sz val="14"/>
      <color rgb="FF333399"/>
      <name val="Arial"/>
      <family val="2"/>
    </font>
    <font>
      <b/>
      <sz val="10"/>
      <color rgb="FFFF0000"/>
      <name val="Arial"/>
      <family val="2"/>
    </font>
    <font>
      <b/>
      <sz val="12"/>
      <color rgb="FFFFFFFF"/>
      <name val="Arial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333399"/>
      <name val="Arial"/>
      <family val="2"/>
    </font>
    <font>
      <b/>
      <sz val="10"/>
      <color rgb="FFFF0000"/>
      <name val="&quot;Arial Narrow&quot;"/>
    </font>
    <font>
      <b/>
      <sz val="14"/>
      <color theme="1"/>
      <name val="Arial"/>
      <family val="2"/>
    </font>
    <font>
      <b/>
      <sz val="10"/>
      <color rgb="FF333399"/>
      <name val="&quot;Arial Narrow&quot;"/>
    </font>
    <font>
      <b/>
      <sz val="10"/>
      <color rgb="FF2E507A"/>
      <name val="&quot;Arial Narrow&quot;"/>
    </font>
    <font>
      <sz val="10"/>
      <color rgb="FF333399"/>
      <name val="&quot;Arial Narrow&quot;"/>
    </font>
    <font>
      <u/>
      <sz val="10"/>
      <name val="Calibri"/>
      <family val="2"/>
    </font>
    <font>
      <u/>
      <sz val="10"/>
      <color theme="1"/>
      <name val="Calibri"/>
      <family val="2"/>
    </font>
    <font>
      <sz val="10"/>
      <color theme="1"/>
      <name val="Calibri"/>
      <family val="2"/>
    </font>
    <font>
      <b/>
      <u/>
      <sz val="14"/>
      <color rgb="FF333399"/>
      <name val="Arial"/>
      <family val="2"/>
    </font>
    <font>
      <b/>
      <sz val="14"/>
      <color rgb="FF333399"/>
      <name val="Arial"/>
      <family val="2"/>
    </font>
    <font>
      <sz val="10"/>
      <name val="Arial"/>
      <family val="2"/>
    </font>
    <font>
      <b/>
      <sz val="16"/>
      <color rgb="FF333399"/>
      <name val="Arial"/>
      <family val="2"/>
    </font>
    <font>
      <b/>
      <sz val="12"/>
      <color rgb="FFFFFFFF"/>
      <name val="Arial"/>
      <family val="2"/>
    </font>
    <font>
      <b/>
      <sz val="12"/>
      <color rgb="FF333399"/>
      <name val="Arial"/>
      <family val="2"/>
    </font>
    <font>
      <sz val="14"/>
      <color rgb="FF333399"/>
      <name val="Arial"/>
      <family val="2"/>
    </font>
    <font>
      <u/>
      <sz val="10"/>
      <color rgb="FF000000"/>
      <name val="Arial"/>
      <family val="2"/>
    </font>
    <font>
      <b/>
      <sz val="10"/>
      <color rgb="FF333399"/>
      <name val="Arial"/>
      <family val="2"/>
    </font>
    <font>
      <b/>
      <sz val="10"/>
      <color theme="1"/>
      <name val="Arial"/>
      <family val="2"/>
    </font>
    <font>
      <sz val="10"/>
      <name val="Calibri"/>
      <family val="2"/>
    </font>
    <font>
      <sz val="10"/>
      <color theme="0"/>
      <name val="Calibri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  <scheme val="major"/>
    </font>
    <font>
      <sz val="14"/>
      <color rgb="FFFF0000"/>
      <name val="Arial"/>
      <family val="2"/>
    </font>
    <font>
      <b/>
      <sz val="11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666666"/>
        <bgColor rgb="FF666666"/>
      </patternFill>
    </fill>
    <fill>
      <patternFill patternType="solid">
        <fgColor rgb="FF2E507A"/>
        <bgColor rgb="FF2E507A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2E507A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11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5" fontId="10" fillId="3" borderId="13" xfId="0" applyNumberFormat="1" applyFont="1" applyFill="1" applyBorder="1" applyAlignment="1">
      <alignment horizontal="center" vertical="center"/>
    </xf>
    <xf numFmtId="165" fontId="9" fillId="3" borderId="1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167" fontId="1" fillId="2" borderId="4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8" fontId="1" fillId="3" borderId="4" xfId="0" applyNumberFormat="1" applyFont="1" applyFill="1" applyBorder="1" applyAlignment="1">
      <alignment horizontal="center" vertical="center"/>
    </xf>
    <xf numFmtId="165" fontId="1" fillId="3" borderId="4" xfId="0" applyNumberFormat="1" applyFont="1" applyFill="1" applyBorder="1" applyAlignment="1">
      <alignment horizontal="center" vertical="center"/>
    </xf>
    <xf numFmtId="168" fontId="1" fillId="3" borderId="6" xfId="0" applyNumberFormat="1" applyFont="1" applyFill="1" applyBorder="1" applyAlignment="1">
      <alignment horizontal="center" vertical="center"/>
    </xf>
    <xf numFmtId="165" fontId="1" fillId="3" borderId="6" xfId="0" applyNumberFormat="1" applyFont="1" applyFill="1" applyBorder="1" applyAlignment="1">
      <alignment horizontal="center" vertical="center"/>
    </xf>
    <xf numFmtId="168" fontId="1" fillId="3" borderId="5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8" fontId="1" fillId="3" borderId="0" xfId="0" applyNumberFormat="1" applyFont="1" applyFill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8" fontId="10" fillId="3" borderId="13" xfId="0" applyNumberFormat="1" applyFont="1" applyFill="1" applyBorder="1" applyAlignment="1">
      <alignment horizontal="center" vertical="center"/>
    </xf>
    <xf numFmtId="166" fontId="11" fillId="3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/>
    </xf>
    <xf numFmtId="0" fontId="0" fillId="0" borderId="0" xfId="0" applyFont="1" applyAlignment="1"/>
    <xf numFmtId="0" fontId="1" fillId="2" borderId="2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vertical="center"/>
    </xf>
    <xf numFmtId="0" fontId="28" fillId="0" borderId="0" xfId="0" applyFont="1" applyAlignment="1"/>
    <xf numFmtId="0" fontId="29" fillId="3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 vertical="center"/>
    </xf>
    <xf numFmtId="0" fontId="33" fillId="0" borderId="0" xfId="0" applyFont="1" applyAlignment="1"/>
    <xf numFmtId="164" fontId="1" fillId="0" borderId="22" xfId="0" applyNumberFormat="1" applyFont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0" fillId="7" borderId="0" xfId="0" applyFont="1" applyFill="1" applyAlignment="1"/>
    <xf numFmtId="0" fontId="1" fillId="3" borderId="21" xfId="0" applyFont="1" applyFill="1" applyBorder="1" applyAlignment="1">
      <alignment vertical="center"/>
    </xf>
    <xf numFmtId="0" fontId="32" fillId="6" borderId="21" xfId="0" applyFont="1" applyFill="1" applyBorder="1" applyAlignment="1">
      <alignment horizontal="center" vertical="center"/>
    </xf>
    <xf numFmtId="0" fontId="34" fillId="8" borderId="21" xfId="0" applyFont="1" applyFill="1" applyBorder="1" applyAlignment="1">
      <alignment horizontal="center" vertical="center"/>
    </xf>
    <xf numFmtId="0" fontId="3" fillId="0" borderId="17" xfId="0" applyFont="1" applyBorder="1" applyAlignment="1"/>
    <xf numFmtId="0" fontId="34" fillId="9" borderId="21" xfId="0" applyFont="1" applyFill="1" applyBorder="1" applyAlignment="1">
      <alignment horizontal="center" vertical="center"/>
    </xf>
    <xf numFmtId="164" fontId="1" fillId="10" borderId="2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" fontId="10" fillId="3" borderId="13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8" fillId="0" borderId="22" xfId="0" applyFont="1" applyBorder="1" applyAlignment="1">
      <alignment horizontal="center"/>
    </xf>
    <xf numFmtId="0" fontId="34" fillId="3" borderId="13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left" vertical="center"/>
    </xf>
    <xf numFmtId="164" fontId="18" fillId="0" borderId="14" xfId="0" applyNumberFormat="1" applyFont="1" applyBorder="1" applyAlignment="1">
      <alignment horizontal="center" vertical="center"/>
    </xf>
    <xf numFmtId="164" fontId="18" fillId="0" borderId="16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31" fillId="0" borderId="14" xfId="0" applyNumberFormat="1" applyFont="1" applyBorder="1" applyAlignment="1">
      <alignment horizontal="center" vertical="center"/>
    </xf>
    <xf numFmtId="164" fontId="31" fillId="0" borderId="16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Font="1" applyAlignment="1"/>
    <xf numFmtId="0" fontId="3" fillId="0" borderId="6" xfId="0" applyFont="1" applyBorder="1"/>
    <xf numFmtId="0" fontId="25" fillId="5" borderId="7" xfId="0" applyFont="1" applyFill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25" fillId="5" borderId="19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right" vertical="center" wrapText="1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35" fillId="11" borderId="21" xfId="0" applyFont="1" applyFill="1" applyBorder="1" applyAlignment="1">
      <alignment horizontal="center" wrapText="1"/>
    </xf>
    <xf numFmtId="0" fontId="35" fillId="11" borderId="25" xfId="0" applyFont="1" applyFill="1" applyBorder="1" applyAlignment="1">
      <alignment horizont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1" fontId="31" fillId="0" borderId="14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25" fillId="5" borderId="26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/>
    </xf>
    <xf numFmtId="0" fontId="3" fillId="0" borderId="21" xfId="0" applyFont="1" applyBorder="1"/>
    <xf numFmtId="0" fontId="3" fillId="0" borderId="2" xfId="0" applyFont="1" applyBorder="1"/>
    <xf numFmtId="0" fontId="26" fillId="2" borderId="11" xfId="0" applyFont="1" applyFill="1" applyBorder="1" applyAlignment="1">
      <alignment horizontal="center" vertical="center"/>
    </xf>
    <xf numFmtId="0" fontId="23" fillId="0" borderId="5" xfId="0" applyFont="1" applyBorder="1"/>
    <xf numFmtId="0" fontId="23" fillId="0" borderId="4" xfId="0" applyFont="1" applyBorder="1"/>
    <xf numFmtId="0" fontId="5" fillId="2" borderId="11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4" xfId="0" applyFont="1" applyBorder="1"/>
    <xf numFmtId="0" fontId="12" fillId="2" borderId="5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166" fontId="14" fillId="3" borderId="0" xfId="0" applyNumberFormat="1" applyFont="1" applyFill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E50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800100</xdr:colOff>
      <xdr:row>1</xdr:row>
      <xdr:rowOff>0</xdr:rowOff>
    </xdr:from>
    <xdr:ext cx="2600325" cy="1190625"/>
    <xdr:pic>
      <xdr:nvPicPr>
        <xdr:cNvPr id="2" name="image1.jp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2425" y="161925"/>
          <a:ext cx="2600325" cy="11906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142875</xdr:colOff>
      <xdr:row>0</xdr:row>
      <xdr:rowOff>104775</xdr:rowOff>
    </xdr:from>
    <xdr:ext cx="923925" cy="1190625"/>
    <xdr:pic>
      <xdr:nvPicPr>
        <xdr:cNvPr id="3" name="image2.pn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5275" y="104775"/>
          <a:ext cx="923925" cy="11906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542925</xdr:colOff>
      <xdr:row>0</xdr:row>
      <xdr:rowOff>238125</xdr:rowOff>
    </xdr:from>
    <xdr:ext cx="695325" cy="895350"/>
    <xdr:pic>
      <xdr:nvPicPr>
        <xdr:cNvPr id="3" name="image2.png" title="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6975" y="238125"/>
          <a:ext cx="695325" cy="8953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790575</xdr:colOff>
      <xdr:row>0</xdr:row>
      <xdr:rowOff>209550</xdr:rowOff>
    </xdr:from>
    <xdr:ext cx="1952625" cy="895350"/>
    <xdr:pic>
      <xdr:nvPicPr>
        <xdr:cNvPr id="4" name="image1.jpg" title="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67625" y="209550"/>
          <a:ext cx="1952625" cy="895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36"/>
  <sheetViews>
    <sheetView tabSelected="1" workbookViewId="0">
      <selection activeCell="F8" sqref="F8:G8"/>
    </sheetView>
  </sheetViews>
  <sheetFormatPr baseColWidth="10" defaultColWidth="14.42578125" defaultRowHeight="15.75" customHeight="1"/>
  <cols>
    <col min="1" max="1" width="2.28515625" customWidth="1"/>
    <col min="2" max="2" width="2.85546875" customWidth="1"/>
    <col min="3" max="3" width="40.85546875" customWidth="1"/>
    <col min="4" max="4" width="13.140625" customWidth="1"/>
    <col min="5" max="5" width="8.28515625" customWidth="1"/>
    <col min="6" max="6" width="14.5703125" style="35" customWidth="1"/>
    <col min="7" max="7" width="15.85546875" style="35" customWidth="1"/>
    <col min="8" max="8" width="8.5703125" style="35" customWidth="1"/>
    <col min="9" max="9" width="22.7109375" customWidth="1"/>
    <col min="10" max="10" width="13.7109375" customWidth="1"/>
    <col min="11" max="11" width="10.42578125" customWidth="1"/>
    <col min="12" max="12" width="22.28515625" style="35" customWidth="1"/>
    <col min="13" max="13" width="6.5703125" style="35" customWidth="1"/>
    <col min="14" max="14" width="7.28515625" customWidth="1"/>
    <col min="15" max="25" width="14.42578125" hidden="1"/>
    <col min="26" max="26" width="5.42578125" customWidth="1"/>
  </cols>
  <sheetData>
    <row r="1" spans="1:29" ht="12.7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6"/>
      <c r="M1" s="36"/>
      <c r="N1" s="2"/>
      <c r="O1" s="2"/>
      <c r="P1" s="2"/>
      <c r="Q1" s="2"/>
      <c r="R1" s="2"/>
      <c r="S1" s="2"/>
      <c r="T1" s="2"/>
      <c r="U1" s="4"/>
      <c r="V1" s="4"/>
      <c r="W1" s="4"/>
      <c r="X1" s="4"/>
      <c r="Y1" s="4"/>
      <c r="Z1" s="4"/>
    </row>
    <row r="2" spans="1:29" ht="20.25">
      <c r="A2" s="5"/>
      <c r="B2" s="6"/>
      <c r="C2" s="99" t="s">
        <v>15</v>
      </c>
      <c r="D2" s="99"/>
      <c r="E2" s="99"/>
      <c r="F2" s="99"/>
      <c r="G2" s="99"/>
      <c r="H2" s="99"/>
      <c r="I2" s="99"/>
      <c r="J2" s="99"/>
      <c r="K2" s="99"/>
      <c r="L2" s="100"/>
      <c r="M2" s="100"/>
      <c r="N2" s="99"/>
      <c r="O2" s="99"/>
      <c r="P2" s="99"/>
      <c r="Q2" s="99"/>
      <c r="R2" s="99"/>
      <c r="S2" s="99"/>
      <c r="T2" s="99"/>
      <c r="U2" s="4"/>
      <c r="V2" s="4"/>
      <c r="W2" s="4"/>
      <c r="X2" s="4"/>
      <c r="Y2" s="4"/>
      <c r="Z2" s="4"/>
    </row>
    <row r="3" spans="1:29">
      <c r="A3" s="5"/>
      <c r="B3" s="6"/>
      <c r="C3" s="78" t="s">
        <v>9</v>
      </c>
      <c r="D3" s="78"/>
      <c r="E3" s="78"/>
      <c r="F3" s="78"/>
      <c r="G3" s="78"/>
      <c r="H3" s="78"/>
      <c r="I3" s="78"/>
      <c r="J3" s="78"/>
      <c r="K3" s="78"/>
      <c r="L3" s="101"/>
      <c r="M3" s="101"/>
      <c r="N3" s="78"/>
      <c r="O3" s="78"/>
      <c r="P3" s="78"/>
      <c r="Q3" s="78"/>
      <c r="R3" s="78"/>
      <c r="S3" s="78"/>
      <c r="T3" s="78"/>
      <c r="U3" s="4"/>
      <c r="V3" s="4"/>
      <c r="W3" s="4"/>
      <c r="X3" s="4"/>
      <c r="Y3" s="4"/>
      <c r="Z3" s="4"/>
    </row>
    <row r="4" spans="1:29" ht="12.75">
      <c r="A4" s="5"/>
      <c r="B4" s="6"/>
      <c r="C4" s="6"/>
      <c r="D4" s="6"/>
      <c r="E4" s="6"/>
      <c r="F4" s="33"/>
      <c r="G4" s="6"/>
      <c r="H4" s="6"/>
      <c r="I4" s="6"/>
      <c r="J4" s="6"/>
      <c r="K4" s="6"/>
      <c r="L4" s="36"/>
      <c r="M4" s="36"/>
      <c r="N4" s="6"/>
      <c r="O4" s="6"/>
      <c r="P4" s="33"/>
      <c r="Q4" s="6"/>
      <c r="R4" s="6"/>
      <c r="S4" s="6"/>
      <c r="T4" s="6"/>
      <c r="U4" s="4"/>
      <c r="V4" s="4"/>
      <c r="W4" s="4"/>
      <c r="X4" s="4"/>
      <c r="Y4" s="4"/>
      <c r="Z4" s="4"/>
    </row>
    <row r="5" spans="1:29" ht="18" customHeight="1">
      <c r="A5" s="5"/>
      <c r="B5" s="6"/>
      <c r="C5" s="79" t="s">
        <v>0</v>
      </c>
      <c r="D5" s="79"/>
      <c r="E5" s="79"/>
      <c r="F5" s="79"/>
      <c r="G5" s="79"/>
      <c r="H5" s="79"/>
      <c r="I5" s="79"/>
      <c r="J5" s="79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4"/>
      <c r="V5" s="4"/>
      <c r="W5" s="4"/>
      <c r="X5" s="4"/>
      <c r="Y5" s="4"/>
      <c r="Z5" s="4"/>
    </row>
    <row r="6" spans="1:29" ht="18" customHeight="1">
      <c r="A6" s="5"/>
      <c r="B6" s="6"/>
      <c r="C6" s="79"/>
      <c r="D6" s="79"/>
      <c r="E6" s="79"/>
      <c r="F6" s="79"/>
      <c r="G6" s="79"/>
      <c r="H6" s="79"/>
      <c r="I6" s="79"/>
      <c r="J6" s="79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4"/>
      <c r="V6" s="4"/>
      <c r="W6" s="4"/>
      <c r="X6" s="4"/>
      <c r="Y6" s="4"/>
      <c r="Z6" s="4"/>
    </row>
    <row r="7" spans="1:29" ht="12.75">
      <c r="A7" s="5"/>
      <c r="B7" s="6"/>
      <c r="C7" s="79"/>
      <c r="D7" s="79"/>
      <c r="E7" s="79"/>
      <c r="F7" s="79"/>
      <c r="G7" s="79"/>
      <c r="H7" s="79"/>
      <c r="I7" s="79"/>
      <c r="J7" s="79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4"/>
      <c r="V7" s="4"/>
      <c r="W7" s="4"/>
      <c r="X7" s="4"/>
      <c r="Y7" s="4"/>
      <c r="Z7" s="4"/>
    </row>
    <row r="8" spans="1:29" ht="54" customHeight="1">
      <c r="A8" s="5"/>
      <c r="B8" s="6"/>
      <c r="C8" s="80" t="s">
        <v>1</v>
      </c>
      <c r="D8" s="80"/>
      <c r="E8" s="80"/>
      <c r="F8" s="81"/>
      <c r="G8" s="82"/>
      <c r="H8" s="37"/>
      <c r="P8" s="81"/>
      <c r="Q8" s="82"/>
      <c r="R8" s="37"/>
      <c r="S8" s="6"/>
      <c r="T8" s="6"/>
      <c r="U8" s="4"/>
      <c r="V8" s="4"/>
      <c r="W8" s="4"/>
      <c r="X8" s="4"/>
      <c r="Y8" s="4"/>
    </row>
    <row r="9" spans="1:29" ht="12.75" customHeight="1">
      <c r="A9" s="5"/>
      <c r="B9" s="6"/>
      <c r="C9" s="6"/>
      <c r="D9" s="6"/>
      <c r="E9" s="6"/>
      <c r="F9" s="6"/>
      <c r="G9" s="6"/>
      <c r="H9" s="83" t="str">
        <f>IF('RESUMEN TOTAL'!I13 &gt; 5,"ERROR EN LA PLANILLA: SE HAN ANOTADO MAS DE 5 TITULARES EN LA CATEGORIA 'MASCULINO'. POR FAVOR, AGREGAR SOLO 5 Y EL RESTO EN RESERVA. GRACIAS",IF('RESUMEN TOTAL'!I14 &gt; 5,"ERROR EN LA PLANILLA: SE HAN ANOTADO MAS DE 5 TITULARES EN LA CATEGORIA 'FEMENINO'. POR FAVOR, AGREGAR SOLO 5 Y EL RESTO EN RESERVA. GRACIAS",""))</f>
        <v/>
      </c>
      <c r="I9" s="83"/>
      <c r="J9" s="83"/>
      <c r="K9" s="83"/>
      <c r="L9" s="83"/>
      <c r="M9" s="83"/>
      <c r="N9" s="84"/>
      <c r="O9" s="6"/>
      <c r="P9" s="6"/>
      <c r="Q9" s="6"/>
      <c r="R9" s="6"/>
      <c r="S9" s="6"/>
      <c r="T9" s="6"/>
      <c r="U9" s="4"/>
      <c r="V9" s="4"/>
      <c r="W9" s="4"/>
      <c r="X9" s="4"/>
      <c r="Y9" s="4"/>
      <c r="Z9" s="4"/>
      <c r="AA9" s="38"/>
    </row>
    <row r="10" spans="1:29" ht="12.7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36"/>
      <c r="M10" s="36"/>
      <c r="N10" s="6"/>
      <c r="O10" s="8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38"/>
    </row>
    <row r="11" spans="1:29" ht="12.75">
      <c r="A11" s="5"/>
      <c r="B11" s="7"/>
      <c r="C11" s="67" t="s">
        <v>30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9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9" ht="15.75" customHeight="1">
      <c r="A12" s="9"/>
      <c r="B12" s="91" t="s">
        <v>2</v>
      </c>
      <c r="C12" s="92"/>
      <c r="D12" s="70" t="s">
        <v>11</v>
      </c>
      <c r="E12" s="71"/>
      <c r="F12" s="85" t="s">
        <v>10</v>
      </c>
      <c r="G12" s="86"/>
      <c r="H12" s="70" t="s">
        <v>12</v>
      </c>
      <c r="I12" s="71"/>
      <c r="J12" s="70" t="s">
        <v>14</v>
      </c>
      <c r="K12" s="71"/>
      <c r="L12" s="70" t="s">
        <v>17</v>
      </c>
      <c r="M12" s="10"/>
      <c r="N12" s="10"/>
      <c r="O12" s="3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9" ht="12.75" customHeight="1">
      <c r="A13" s="9"/>
      <c r="B13" s="93"/>
      <c r="C13" s="94"/>
      <c r="D13" s="72"/>
      <c r="E13" s="73"/>
      <c r="F13" s="87"/>
      <c r="G13" s="88"/>
      <c r="H13" s="72"/>
      <c r="I13" s="73"/>
      <c r="J13" s="72"/>
      <c r="K13" s="73"/>
      <c r="L13" s="72"/>
      <c r="M13" s="40"/>
      <c r="N13" s="40"/>
      <c r="O13" s="3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9" ht="26.25" customHeight="1">
      <c r="A14" s="9"/>
      <c r="B14" s="49"/>
      <c r="C14" s="50" t="s">
        <v>24</v>
      </c>
      <c r="D14" s="74"/>
      <c r="E14" s="75"/>
      <c r="F14" s="89"/>
      <c r="G14" s="90"/>
      <c r="H14" s="74"/>
      <c r="I14" s="75"/>
      <c r="J14" s="74"/>
      <c r="K14" s="75"/>
      <c r="L14" s="103"/>
      <c r="M14" s="40"/>
      <c r="N14" s="40"/>
      <c r="O14" s="3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38"/>
      <c r="AB14" s="42"/>
    </row>
    <row r="15" spans="1:29" ht="15" customHeight="1">
      <c r="A15" s="9"/>
      <c r="B15" s="11">
        <v>1</v>
      </c>
      <c r="C15" s="12"/>
      <c r="D15" s="64"/>
      <c r="E15" s="65"/>
      <c r="F15" s="60"/>
      <c r="G15" s="61"/>
      <c r="H15" s="76"/>
      <c r="I15" s="77"/>
      <c r="J15" s="60"/>
      <c r="K15" s="66"/>
      <c r="L15" s="43"/>
      <c r="M15" s="41">
        <f>IF(L15&lt;&gt;"Sin tacc",0,IF((J15="Ambos dias"),2,IF(OR(J15="Sabado",J15="Domingo"),1,0)))</f>
        <v>0</v>
      </c>
      <c r="N15" s="41">
        <f>IF(L15&lt;&gt;"sin tacc",IF(OR(J15="Sabado",J15="Domingo"),1,IF(J15="Ambos Dias",2,0)),0)</f>
        <v>0</v>
      </c>
      <c r="O15" s="3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38"/>
    </row>
    <row r="16" spans="1:29" ht="15" customHeight="1">
      <c r="A16" s="9"/>
      <c r="B16" s="11">
        <v>2</v>
      </c>
      <c r="C16" s="12"/>
      <c r="D16" s="95"/>
      <c r="E16" s="96"/>
      <c r="F16" s="60"/>
      <c r="G16" s="61"/>
      <c r="H16" s="76"/>
      <c r="I16" s="77"/>
      <c r="J16" s="60"/>
      <c r="K16" s="66"/>
      <c r="L16" s="43"/>
      <c r="M16" s="41">
        <f t="shared" ref="M16:M35" si="0">IF(L16&lt;&gt;"Sin tacc",0,IF((J16="Ambos dias"),2,IF(OR(J16="Sabado",J16="Domingo"),1,0)))</f>
        <v>0</v>
      </c>
      <c r="N16" s="41">
        <f t="shared" ref="N16:N35" si="1">IF(L16&lt;&gt;"sin tacc",IF(OR(J16="Sabado",J16="Domingo"),1,IF(J16="Ambos Dias",2,0)),0)</f>
        <v>0</v>
      </c>
      <c r="O16" s="3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C16" s="42"/>
    </row>
    <row r="17" spans="1:28" ht="15" customHeight="1">
      <c r="A17" s="9"/>
      <c r="B17" s="11">
        <v>3</v>
      </c>
      <c r="C17" s="55"/>
      <c r="D17" s="64"/>
      <c r="E17" s="65"/>
      <c r="F17" s="60"/>
      <c r="G17" s="61"/>
      <c r="H17" s="76"/>
      <c r="I17" s="77"/>
      <c r="J17" s="60"/>
      <c r="K17" s="66"/>
      <c r="L17" s="43"/>
      <c r="M17" s="41">
        <f t="shared" si="0"/>
        <v>0</v>
      </c>
      <c r="N17" s="41">
        <f t="shared" si="1"/>
        <v>0</v>
      </c>
      <c r="O17" s="3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8" ht="15" customHeight="1">
      <c r="A18" s="9"/>
      <c r="B18" s="11">
        <v>4</v>
      </c>
      <c r="C18" s="55"/>
      <c r="D18" s="64"/>
      <c r="E18" s="65"/>
      <c r="F18" s="60"/>
      <c r="G18" s="61"/>
      <c r="H18" s="76"/>
      <c r="I18" s="77"/>
      <c r="J18" s="60"/>
      <c r="K18" s="66"/>
      <c r="L18" s="43"/>
      <c r="M18" s="41">
        <f t="shared" si="0"/>
        <v>0</v>
      </c>
      <c r="N18" s="41">
        <f t="shared" si="1"/>
        <v>0</v>
      </c>
      <c r="O18" s="3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B18" s="42"/>
    </row>
    <row r="19" spans="1:28" ht="15" customHeight="1">
      <c r="A19" s="9"/>
      <c r="B19" s="11">
        <v>5</v>
      </c>
      <c r="C19" s="55"/>
      <c r="D19" s="64"/>
      <c r="E19" s="65"/>
      <c r="F19" s="60"/>
      <c r="G19" s="61"/>
      <c r="H19" s="76"/>
      <c r="I19" s="77"/>
      <c r="J19" s="60"/>
      <c r="K19" s="66"/>
      <c r="L19" s="43"/>
      <c r="M19" s="41">
        <f t="shared" si="0"/>
        <v>0</v>
      </c>
      <c r="N19" s="41">
        <f t="shared" si="1"/>
        <v>0</v>
      </c>
      <c r="O19" s="3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38"/>
    </row>
    <row r="20" spans="1:28" ht="15" customHeight="1">
      <c r="A20" s="9"/>
      <c r="B20" s="11">
        <v>6</v>
      </c>
      <c r="C20" s="55"/>
      <c r="D20" s="64"/>
      <c r="E20" s="65"/>
      <c r="F20" s="58"/>
      <c r="G20" s="59"/>
      <c r="H20" s="76"/>
      <c r="I20" s="77"/>
      <c r="J20" s="60"/>
      <c r="K20" s="66"/>
      <c r="L20" s="43"/>
      <c r="M20" s="41">
        <f t="shared" si="0"/>
        <v>0</v>
      </c>
      <c r="N20" s="41">
        <f t="shared" si="1"/>
        <v>0</v>
      </c>
      <c r="O20" s="3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8" ht="15" customHeight="1">
      <c r="A21" s="9"/>
      <c r="B21" s="11">
        <v>7</v>
      </c>
      <c r="C21" s="55"/>
      <c r="D21" s="64"/>
      <c r="E21" s="65"/>
      <c r="F21" s="60"/>
      <c r="G21" s="61"/>
      <c r="H21" s="76"/>
      <c r="I21" s="77"/>
      <c r="J21" s="60"/>
      <c r="K21" s="66"/>
      <c r="L21" s="43"/>
      <c r="M21" s="41">
        <f t="shared" si="0"/>
        <v>0</v>
      </c>
      <c r="N21" s="41">
        <f t="shared" si="1"/>
        <v>0</v>
      </c>
      <c r="O21" s="3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8" ht="15" customHeight="1">
      <c r="A22" s="9"/>
      <c r="B22" s="11">
        <v>8</v>
      </c>
      <c r="C22" s="55"/>
      <c r="D22" s="64"/>
      <c r="E22" s="65"/>
      <c r="F22" s="60"/>
      <c r="G22" s="61"/>
      <c r="H22" s="76"/>
      <c r="I22" s="77"/>
      <c r="J22" s="60"/>
      <c r="K22" s="66"/>
      <c r="L22" s="43"/>
      <c r="M22" s="41">
        <f t="shared" si="0"/>
        <v>0</v>
      </c>
      <c r="N22" s="41">
        <f t="shared" si="1"/>
        <v>0</v>
      </c>
      <c r="O22" s="3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8" ht="15" customHeight="1">
      <c r="A23" s="9"/>
      <c r="B23" s="11">
        <v>9</v>
      </c>
      <c r="C23" s="55"/>
      <c r="D23" s="64"/>
      <c r="E23" s="65"/>
      <c r="F23" s="62"/>
      <c r="G23" s="63"/>
      <c r="H23" s="76"/>
      <c r="I23" s="77"/>
      <c r="J23" s="60"/>
      <c r="K23" s="66"/>
      <c r="L23" s="43"/>
      <c r="M23" s="41">
        <f t="shared" si="0"/>
        <v>0</v>
      </c>
      <c r="N23" s="41">
        <f t="shared" si="1"/>
        <v>0</v>
      </c>
      <c r="O23" s="3"/>
      <c r="P23" s="4"/>
      <c r="Q23" s="4"/>
      <c r="R23" s="4"/>
      <c r="S23" s="4"/>
      <c r="T23" s="4"/>
      <c r="U23" s="4"/>
      <c r="V23" s="4"/>
      <c r="W23" s="4"/>
      <c r="X23" s="4"/>
      <c r="Y23" s="4"/>
      <c r="Z23" s="54"/>
      <c r="AA23" s="42"/>
    </row>
    <row r="24" spans="1:28" ht="15" customHeight="1">
      <c r="A24" s="9"/>
      <c r="B24" s="11">
        <v>10</v>
      </c>
      <c r="C24" s="55"/>
      <c r="D24" s="64"/>
      <c r="E24" s="65"/>
      <c r="F24" s="62"/>
      <c r="G24" s="63"/>
      <c r="H24" s="76"/>
      <c r="I24" s="77"/>
      <c r="J24" s="60"/>
      <c r="K24" s="66"/>
      <c r="L24" s="43"/>
      <c r="M24" s="41">
        <f t="shared" si="0"/>
        <v>0</v>
      </c>
      <c r="N24" s="41">
        <f t="shared" si="1"/>
        <v>0</v>
      </c>
      <c r="O24" s="3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38"/>
    </row>
    <row r="25" spans="1:28" ht="15" customHeight="1">
      <c r="A25" s="9"/>
      <c r="B25" s="11">
        <v>11</v>
      </c>
      <c r="C25" s="34"/>
      <c r="D25" s="64"/>
      <c r="E25" s="65"/>
      <c r="F25" s="60"/>
      <c r="G25" s="61"/>
      <c r="H25" s="76"/>
      <c r="I25" s="77"/>
      <c r="J25" s="60"/>
      <c r="K25" s="66"/>
      <c r="L25" s="43"/>
      <c r="M25" s="41">
        <f t="shared" si="0"/>
        <v>0</v>
      </c>
      <c r="N25" s="41">
        <f t="shared" si="1"/>
        <v>0</v>
      </c>
      <c r="O25" s="3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8" ht="15" customHeight="1">
      <c r="A26" s="9"/>
      <c r="B26" s="11">
        <v>12</v>
      </c>
      <c r="C26" s="34"/>
      <c r="D26" s="64"/>
      <c r="E26" s="65"/>
      <c r="F26" s="60"/>
      <c r="G26" s="61"/>
      <c r="H26" s="76"/>
      <c r="I26" s="77"/>
      <c r="J26" s="60"/>
      <c r="K26" s="66"/>
      <c r="L26" s="43"/>
      <c r="M26" s="41">
        <f t="shared" si="0"/>
        <v>0</v>
      </c>
      <c r="N26" s="41">
        <f t="shared" si="1"/>
        <v>0</v>
      </c>
      <c r="O26" s="3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8" ht="15" customHeight="1">
      <c r="A27" s="9"/>
      <c r="B27" s="11">
        <v>13</v>
      </c>
      <c r="C27" s="34"/>
      <c r="D27" s="64"/>
      <c r="E27" s="65"/>
      <c r="F27" s="58"/>
      <c r="G27" s="59"/>
      <c r="H27" s="76"/>
      <c r="I27" s="77"/>
      <c r="J27" s="60"/>
      <c r="K27" s="66"/>
      <c r="L27" s="43"/>
      <c r="M27" s="41">
        <f t="shared" si="0"/>
        <v>0</v>
      </c>
      <c r="N27" s="41">
        <f t="shared" si="1"/>
        <v>0</v>
      </c>
      <c r="O27" s="3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8" ht="15" customHeight="1">
      <c r="A28" s="9"/>
      <c r="B28" s="11">
        <v>14</v>
      </c>
      <c r="C28" s="34"/>
      <c r="D28" s="64"/>
      <c r="E28" s="65"/>
      <c r="F28" s="60"/>
      <c r="G28" s="61"/>
      <c r="H28" s="76"/>
      <c r="I28" s="77"/>
      <c r="J28" s="60"/>
      <c r="K28" s="66"/>
      <c r="L28" s="43"/>
      <c r="M28" s="41">
        <f t="shared" si="0"/>
        <v>0</v>
      </c>
      <c r="N28" s="41">
        <f t="shared" si="1"/>
        <v>0</v>
      </c>
      <c r="O28" s="3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8" ht="15" customHeight="1">
      <c r="A29" s="9"/>
      <c r="B29" s="11">
        <v>15</v>
      </c>
      <c r="C29" s="34"/>
      <c r="D29" s="64"/>
      <c r="E29" s="65"/>
      <c r="F29" s="60"/>
      <c r="G29" s="61"/>
      <c r="H29" s="76"/>
      <c r="I29" s="77"/>
      <c r="J29" s="60"/>
      <c r="K29" s="66"/>
      <c r="L29" s="43"/>
      <c r="M29" s="41">
        <f t="shared" si="0"/>
        <v>0</v>
      </c>
      <c r="N29" s="41">
        <f t="shared" si="1"/>
        <v>0</v>
      </c>
      <c r="O29" s="3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8" s="35" customFormat="1" ht="51.75" customHeight="1">
      <c r="A30" s="46"/>
      <c r="B30" s="11"/>
      <c r="C30" s="48" t="s">
        <v>25</v>
      </c>
      <c r="D30" s="70"/>
      <c r="E30" s="71"/>
      <c r="F30" s="70"/>
      <c r="G30" s="71"/>
      <c r="H30" s="70"/>
      <c r="I30" s="71"/>
      <c r="J30" s="70"/>
      <c r="K30" s="71"/>
      <c r="L30" s="51"/>
      <c r="M30" s="47"/>
      <c r="N30" s="47"/>
      <c r="O30" s="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8" ht="12.75" customHeight="1">
      <c r="A31" s="9"/>
      <c r="B31" s="11">
        <v>16</v>
      </c>
      <c r="C31" s="12"/>
      <c r="D31" s="64"/>
      <c r="E31" s="65"/>
      <c r="F31" s="76"/>
      <c r="G31" s="77"/>
      <c r="H31" s="76"/>
      <c r="I31" s="77"/>
      <c r="J31" s="60"/>
      <c r="K31" s="66"/>
      <c r="L31" s="43"/>
      <c r="M31" s="41">
        <f t="shared" si="0"/>
        <v>0</v>
      </c>
      <c r="N31" s="41">
        <f t="shared" si="1"/>
        <v>0</v>
      </c>
      <c r="O31" s="3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8" ht="12.75" customHeight="1">
      <c r="A32" s="9"/>
      <c r="B32" s="11">
        <v>17</v>
      </c>
      <c r="C32" s="12"/>
      <c r="D32" s="64"/>
      <c r="E32" s="65"/>
      <c r="F32" s="76"/>
      <c r="G32" s="77"/>
      <c r="H32" s="76"/>
      <c r="I32" s="77"/>
      <c r="J32" s="60"/>
      <c r="K32" s="66"/>
      <c r="L32" s="43"/>
      <c r="M32" s="41">
        <f t="shared" si="0"/>
        <v>0</v>
      </c>
      <c r="N32" s="41">
        <f t="shared" si="1"/>
        <v>0</v>
      </c>
      <c r="O32" s="3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>
      <c r="A33" s="9"/>
      <c r="B33" s="11">
        <v>18</v>
      </c>
      <c r="C33" s="12"/>
      <c r="D33" s="64"/>
      <c r="E33" s="65"/>
      <c r="F33" s="60"/>
      <c r="G33" s="61"/>
      <c r="H33" s="76"/>
      <c r="I33" s="77"/>
      <c r="J33" s="60"/>
      <c r="K33" s="66"/>
      <c r="L33" s="43"/>
      <c r="M33" s="41">
        <f t="shared" si="0"/>
        <v>0</v>
      </c>
      <c r="N33" s="41">
        <f t="shared" si="1"/>
        <v>0</v>
      </c>
      <c r="O33" s="3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>
      <c r="A34" s="9"/>
      <c r="B34" s="11">
        <v>19</v>
      </c>
      <c r="C34" s="12"/>
      <c r="D34" s="64"/>
      <c r="E34" s="65"/>
      <c r="F34" s="60"/>
      <c r="G34" s="61"/>
      <c r="H34" s="97"/>
      <c r="I34" s="98"/>
      <c r="J34" s="60"/>
      <c r="K34" s="66"/>
      <c r="L34" s="43"/>
      <c r="M34" s="41">
        <f t="shared" si="0"/>
        <v>0</v>
      </c>
      <c r="N34" s="41">
        <f t="shared" si="1"/>
        <v>0</v>
      </c>
      <c r="O34" s="3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>
      <c r="A35" s="9"/>
      <c r="B35" s="11">
        <v>20</v>
      </c>
      <c r="C35" s="12"/>
      <c r="D35" s="64"/>
      <c r="E35" s="65"/>
      <c r="F35" s="60"/>
      <c r="G35" s="61"/>
      <c r="H35" s="76"/>
      <c r="I35" s="77"/>
      <c r="J35" s="60"/>
      <c r="K35" s="66"/>
      <c r="L35" s="43"/>
      <c r="M35" s="41">
        <f t="shared" si="0"/>
        <v>0</v>
      </c>
      <c r="N35" s="41">
        <f t="shared" si="1"/>
        <v>0</v>
      </c>
      <c r="O35" s="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M36" s="45"/>
      <c r="N36" s="45"/>
    </row>
  </sheetData>
  <dataConsolidate/>
  <mergeCells count="101">
    <mergeCell ref="K2:T2"/>
    <mergeCell ref="K3:T3"/>
    <mergeCell ref="K5:T7"/>
    <mergeCell ref="P8:Q8"/>
    <mergeCell ref="L12:L14"/>
    <mergeCell ref="J29:K29"/>
    <mergeCell ref="J31:K31"/>
    <mergeCell ref="J32:K32"/>
    <mergeCell ref="J33:K33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30:K30"/>
    <mergeCell ref="C2:J2"/>
    <mergeCell ref="F24:G24"/>
    <mergeCell ref="F25:G25"/>
    <mergeCell ref="F26:G26"/>
    <mergeCell ref="H24:I24"/>
    <mergeCell ref="H25:I25"/>
    <mergeCell ref="H26:I26"/>
    <mergeCell ref="F30:G30"/>
    <mergeCell ref="H30:I30"/>
    <mergeCell ref="H27:I27"/>
    <mergeCell ref="H28:I28"/>
    <mergeCell ref="H29:I29"/>
    <mergeCell ref="F27:G27"/>
    <mergeCell ref="F28:G28"/>
    <mergeCell ref="F29:G29"/>
    <mergeCell ref="D30:E30"/>
    <mergeCell ref="H33:I33"/>
    <mergeCell ref="H34:I34"/>
    <mergeCell ref="F31:G31"/>
    <mergeCell ref="F32:G32"/>
    <mergeCell ref="F33:G33"/>
    <mergeCell ref="F34:G34"/>
    <mergeCell ref="F35:G35"/>
    <mergeCell ref="D31:E31"/>
    <mergeCell ref="D32:E32"/>
    <mergeCell ref="H31:I31"/>
    <mergeCell ref="H32:I32"/>
    <mergeCell ref="H35:I35"/>
    <mergeCell ref="D33:E33"/>
    <mergeCell ref="D34:E34"/>
    <mergeCell ref="J35:K35"/>
    <mergeCell ref="J34:K34"/>
    <mergeCell ref="D22:E22"/>
    <mergeCell ref="D23:E23"/>
    <mergeCell ref="D24:E24"/>
    <mergeCell ref="D15:E15"/>
    <mergeCell ref="D16:E16"/>
    <mergeCell ref="D17:E17"/>
    <mergeCell ref="D18:E18"/>
    <mergeCell ref="D19:E19"/>
    <mergeCell ref="D35:E35"/>
    <mergeCell ref="D25:E25"/>
    <mergeCell ref="D26:E26"/>
    <mergeCell ref="D27:E27"/>
    <mergeCell ref="D28:E28"/>
    <mergeCell ref="D29:E29"/>
    <mergeCell ref="H21:I21"/>
    <mergeCell ref="H22:I22"/>
    <mergeCell ref="H23:I23"/>
    <mergeCell ref="F15:G15"/>
    <mergeCell ref="F16:G16"/>
    <mergeCell ref="F17:G17"/>
    <mergeCell ref="F18:G18"/>
    <mergeCell ref="F19:G19"/>
    <mergeCell ref="C3:J3"/>
    <mergeCell ref="C5:J7"/>
    <mergeCell ref="C8:E8"/>
    <mergeCell ref="F8:G8"/>
    <mergeCell ref="H9:N9"/>
    <mergeCell ref="F12:G14"/>
    <mergeCell ref="H12:I14"/>
    <mergeCell ref="J12:K14"/>
    <mergeCell ref="B12:C13"/>
    <mergeCell ref="F20:G20"/>
    <mergeCell ref="F22:G22"/>
    <mergeCell ref="F21:G21"/>
    <mergeCell ref="F23:G23"/>
    <mergeCell ref="D20:E20"/>
    <mergeCell ref="D21:E21"/>
    <mergeCell ref="J15:K15"/>
    <mergeCell ref="C11:O11"/>
    <mergeCell ref="D12:E14"/>
    <mergeCell ref="H15:I15"/>
    <mergeCell ref="H16:I16"/>
    <mergeCell ref="H17:I17"/>
    <mergeCell ref="H18:I18"/>
    <mergeCell ref="H19:I19"/>
    <mergeCell ref="H20:I20"/>
  </mergeCells>
  <dataValidations count="6">
    <dataValidation type="list" allowBlank="1" showErrorMessage="1" sqref="F15:F35 H30 J30 D30" xr:uid="{00000000-0002-0000-0000-000005000000}">
      <formula1>"Sin Grado,3° Kyu,2° Kyu,1° Kyu,1° Dan,2° Dan,3° Dan,4° Dan,5° Dan,6° Dan,7° Dan"</formula1>
    </dataValidation>
    <dataValidation type="list" allowBlank="1" showErrorMessage="1" sqref="H31:I35 H15:I29" xr:uid="{E16FF37F-BA4A-467C-A83D-462CAC4B917C}">
      <formula1>"Masculino, Femenino, Master, Junior"</formula1>
    </dataValidation>
    <dataValidation type="list" allowBlank="1" showInputMessage="1" showErrorMessage="1" sqref="J31:K35 J15:K29" xr:uid="{09E5AC29-2155-4E05-9DFD-934D805AA193}">
      <formula1>"No,Sabado, Domingo, Ambos dias"</formula1>
    </dataValidation>
    <dataValidation allowBlank="1" sqref="D15:E29 D31:E35" xr:uid="{F905DBEB-F606-4922-82C6-221BA4917F2A}"/>
    <dataValidation type="list" allowBlank="1" showInputMessage="1" showErrorMessage="1" sqref="L15:L35" xr:uid="{07F6E535-421C-4547-A9F1-66E10FE1E573}">
      <formula1>"Carne, Vegetariana, Sin tacc"</formula1>
    </dataValidation>
    <dataValidation type="list" allowBlank="1" showErrorMessage="1" sqref="F8:G8" xr:uid="{3C3C077D-8140-465E-A78B-59B5C0F20978}">
      <formula1>"BUSHIDO DOJO,KUMA KAI,CORRENTINA,DAI SHIN KAI,JIKISHINKAN,KATSUMOTO,KENMUKAN,KODENKAI,NEUQUÉN,NICHIA-COA,SHIN SEN  KAI,SUZAKU,YOSHINKAN"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985"/>
  <sheetViews>
    <sheetView topLeftCell="B1" workbookViewId="0">
      <selection activeCell="G30" sqref="G30"/>
    </sheetView>
  </sheetViews>
  <sheetFormatPr baseColWidth="10" defaultColWidth="14.42578125" defaultRowHeight="15.75" customHeight="1"/>
  <cols>
    <col min="1" max="1" width="14.42578125" hidden="1" customWidth="1"/>
    <col min="2" max="2" width="2.140625" customWidth="1"/>
    <col min="9" max="9" width="26.28515625" customWidth="1"/>
    <col min="11" max="11" width="23.28515625" customWidth="1"/>
    <col min="12" max="12" width="4.7109375" customWidth="1"/>
    <col min="13" max="13" width="14.42578125" hidden="1" customWidth="1"/>
    <col min="14" max="14" width="4" customWidth="1"/>
    <col min="15" max="26" width="14.42578125" hidden="1"/>
  </cols>
  <sheetData>
    <row r="1" spans="1:26" ht="2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0.25">
      <c r="A2" s="104" t="s">
        <v>15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6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107" t="s">
        <v>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">
      <c r="A4" s="110" t="s">
        <v>3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>
      <c r="A5" s="16"/>
      <c r="B5" s="6"/>
      <c r="C5" s="6"/>
      <c r="D5" s="6"/>
      <c r="E5" s="6"/>
      <c r="F5" s="7"/>
      <c r="G5" s="7"/>
      <c r="H5" s="7"/>
      <c r="I5" s="6"/>
      <c r="J5" s="6"/>
      <c r="K5" s="6"/>
      <c r="L5" s="6"/>
      <c r="M5" s="6"/>
      <c r="N5" s="6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" customHeight="1">
      <c r="A6" s="16"/>
      <c r="B6" s="6"/>
      <c r="C6" s="6"/>
      <c r="D6" s="113" t="s">
        <v>1</v>
      </c>
      <c r="E6" s="113"/>
      <c r="F6" s="114" t="str">
        <f>IF('FORMULARIO DE INSCRIPCIÓN'!F8=0,"-",'FORMULARIO DE INSCRIPCIÓN'!F8)</f>
        <v>-</v>
      </c>
      <c r="G6" s="114"/>
      <c r="H6" s="114"/>
      <c r="I6" s="115"/>
      <c r="J6" s="115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8" customHeight="1">
      <c r="A7" s="16"/>
      <c r="B7" s="6"/>
      <c r="C7" s="6"/>
      <c r="D7" s="113" t="s">
        <v>4</v>
      </c>
      <c r="E7" s="113"/>
      <c r="F7" s="116">
        <f>$J24+$J25</f>
        <v>0</v>
      </c>
      <c r="G7" s="116"/>
      <c r="H7" s="116"/>
      <c r="I7" s="115"/>
      <c r="J7" s="115"/>
      <c r="K7" s="6"/>
      <c r="L7" s="6"/>
      <c r="M7" s="6"/>
      <c r="N7" s="6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>
      <c r="A8" s="16"/>
      <c r="B8" s="6"/>
      <c r="C8" s="6"/>
      <c r="D8" s="17"/>
      <c r="E8" s="17"/>
      <c r="F8" s="57" t="s">
        <v>31</v>
      </c>
      <c r="G8" s="18"/>
      <c r="H8" s="18"/>
      <c r="I8" s="6"/>
      <c r="J8" s="18"/>
      <c r="K8" s="6"/>
      <c r="L8" s="6"/>
      <c r="M8" s="6"/>
      <c r="N8" s="6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>
      <c r="A9" s="19"/>
      <c r="B9" s="10"/>
      <c r="C9" s="10"/>
      <c r="D9" s="10"/>
      <c r="E9" s="10"/>
      <c r="F9" s="20"/>
      <c r="G9" s="20"/>
      <c r="H9" s="20"/>
      <c r="I9" s="21"/>
      <c r="J9" s="21"/>
      <c r="K9" s="10"/>
      <c r="L9" s="10"/>
      <c r="M9" s="10"/>
      <c r="N9" s="10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>
      <c r="A10" s="19"/>
      <c r="B10" s="10"/>
      <c r="C10" s="10"/>
      <c r="D10" s="10"/>
      <c r="E10" s="10"/>
      <c r="F10" s="20"/>
      <c r="G10" s="20"/>
      <c r="H10" s="22"/>
      <c r="I10" s="23"/>
      <c r="J10" s="23"/>
      <c r="K10" s="10"/>
      <c r="L10" s="10"/>
      <c r="M10" s="10"/>
      <c r="N10" s="10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>
      <c r="A11" s="19"/>
      <c r="B11" s="10"/>
      <c r="C11" s="10"/>
      <c r="D11" s="39"/>
      <c r="E11" s="10"/>
      <c r="F11" s="39" t="s">
        <v>16</v>
      </c>
      <c r="G11" s="24"/>
      <c r="H11" s="119" t="s">
        <v>5</v>
      </c>
      <c r="I11" s="121"/>
      <c r="J11" s="122"/>
      <c r="K11" s="10"/>
      <c r="L11" s="10"/>
      <c r="M11" s="10"/>
      <c r="N11" s="10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>
      <c r="A12" s="19"/>
      <c r="B12" s="10"/>
      <c r="C12" s="10"/>
      <c r="D12" s="25"/>
      <c r="E12" s="25"/>
      <c r="F12" s="25"/>
      <c r="G12" s="26"/>
      <c r="H12" s="120"/>
      <c r="I12" s="27" t="s">
        <v>26</v>
      </c>
      <c r="J12" s="27" t="s">
        <v>27</v>
      </c>
      <c r="K12" s="10"/>
      <c r="L12" s="10"/>
      <c r="M12" s="10"/>
      <c r="N12" s="10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>
      <c r="A13" s="19"/>
      <c r="B13" s="10"/>
      <c r="C13" s="28"/>
      <c r="D13" s="28"/>
      <c r="E13" s="28"/>
      <c r="F13" s="117" t="s">
        <v>13</v>
      </c>
      <c r="G13" s="118"/>
      <c r="H13" s="53">
        <f>COUNTIF('FORMULARIO DE INSCRIPCIÓN'!H$15:I$35,"Masculino")</f>
        <v>0</v>
      </c>
      <c r="I13" s="53">
        <f>COUNTIF('FORMULARIO DE INSCRIPCIÓN'!H$15:I$29,"Masculino")</f>
        <v>0</v>
      </c>
      <c r="J13" s="53">
        <f>COUNTIF('FORMULARIO DE INSCRIPCIÓN'!H$31:I$35,"Masculino")</f>
        <v>0</v>
      </c>
      <c r="K13" s="10"/>
      <c r="L13" s="10"/>
      <c r="M13" s="10"/>
      <c r="N13" s="10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>
      <c r="A14" s="19"/>
      <c r="B14" s="10"/>
      <c r="C14" s="10"/>
      <c r="D14" s="10"/>
      <c r="E14" s="10"/>
      <c r="F14" s="117" t="s">
        <v>20</v>
      </c>
      <c r="G14" s="118"/>
      <c r="H14" s="53">
        <f>COUNTIF('FORMULARIO DE INSCRIPCIÓN'!H$15:I$35,"Femenino")</f>
        <v>0</v>
      </c>
      <c r="I14" s="53">
        <f>COUNTIF('FORMULARIO DE INSCRIPCIÓN'!H$15:I$29,"Femenino")</f>
        <v>0</v>
      </c>
      <c r="J14" s="53">
        <f>COUNTIF('FORMULARIO DE INSCRIPCIÓN'!H$31:I$35,"Femenino")</f>
        <v>0</v>
      </c>
      <c r="K14" s="10"/>
      <c r="L14" s="10"/>
      <c r="M14" s="10"/>
      <c r="N14" s="10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s="35" customFormat="1" ht="12.75">
      <c r="A15" s="19"/>
      <c r="B15" s="10"/>
      <c r="C15" s="10"/>
      <c r="D15" s="10"/>
      <c r="E15" s="10"/>
      <c r="F15" s="117" t="s">
        <v>22</v>
      </c>
      <c r="G15" s="118"/>
      <c r="H15" s="53">
        <f>COUNTIF('FORMULARIO DE INSCRIPCIÓN'!H$15:I$35,"Junior")</f>
        <v>0</v>
      </c>
      <c r="I15" s="53">
        <f>COUNTIF('FORMULARIO DE INSCRIPCIÓN'!H$15:I$29,"Junior")</f>
        <v>0</v>
      </c>
      <c r="J15" s="53">
        <f>COUNTIF('FORMULARIO DE INSCRIPCIÓN'!H$31:I$35,"Junior")</f>
        <v>0</v>
      </c>
      <c r="K15" s="44"/>
      <c r="L15" s="10"/>
      <c r="M15" s="10"/>
      <c r="N15" s="10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>
      <c r="A16" s="19"/>
      <c r="B16" s="10"/>
      <c r="C16" s="10"/>
      <c r="D16" s="10"/>
      <c r="E16" s="10"/>
      <c r="F16" s="117" t="s">
        <v>23</v>
      </c>
      <c r="G16" s="118"/>
      <c r="H16" s="53">
        <f>COUNTIF('FORMULARIO DE INSCRIPCIÓN'!H$15:I$35,"Master")</f>
        <v>0</v>
      </c>
      <c r="I16" s="53">
        <f>COUNTIF('FORMULARIO DE INSCRIPCIÓN'!H$15:I$29,"Master")</f>
        <v>0</v>
      </c>
      <c r="J16" s="53">
        <f>COUNTIF('FORMULARIO DE INSCRIPCIÓN'!H$31:I$35,"Master")</f>
        <v>0</v>
      </c>
      <c r="K16" s="10"/>
      <c r="L16" s="10"/>
      <c r="M16" s="10"/>
      <c r="N16" s="1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>
      <c r="A17" s="19"/>
      <c r="B17" s="10"/>
      <c r="C17" s="10"/>
      <c r="D17" s="10"/>
      <c r="E17" s="10"/>
      <c r="F17" s="20"/>
      <c r="G17" s="20"/>
      <c r="H17" s="20"/>
      <c r="I17" s="21"/>
      <c r="J17" s="30"/>
      <c r="K17" s="10"/>
      <c r="L17" s="10"/>
      <c r="M17" s="10"/>
      <c r="N17" s="10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>
      <c r="A18" s="19"/>
      <c r="B18" s="10"/>
      <c r="C18" s="10"/>
      <c r="D18" s="10"/>
      <c r="E18" s="10"/>
      <c r="F18" s="20"/>
      <c r="G18" s="20"/>
      <c r="H18" s="22"/>
      <c r="I18" s="23"/>
      <c r="J18" s="23"/>
      <c r="K18" s="10"/>
      <c r="L18" s="10"/>
      <c r="M18" s="10"/>
      <c r="N18" s="10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>
      <c r="A19" s="19"/>
      <c r="B19" s="10"/>
      <c r="C19" s="10"/>
      <c r="D19" s="39"/>
      <c r="E19" s="10"/>
      <c r="F19" s="39" t="s">
        <v>21</v>
      </c>
      <c r="G19" s="24"/>
      <c r="H19" s="119" t="s">
        <v>5</v>
      </c>
      <c r="I19" s="121" t="s">
        <v>6</v>
      </c>
      <c r="J19" s="122"/>
      <c r="K19" s="10"/>
      <c r="L19" s="10"/>
      <c r="M19" s="10"/>
      <c r="N19" s="10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>
      <c r="A20" s="19"/>
      <c r="B20" s="10"/>
      <c r="C20" s="10"/>
      <c r="D20" s="25"/>
      <c r="E20" s="25"/>
      <c r="F20" s="25"/>
      <c r="G20" s="26"/>
      <c r="H20" s="120"/>
      <c r="I20" s="27" t="s">
        <v>7</v>
      </c>
      <c r="J20" s="27" t="s">
        <v>8</v>
      </c>
      <c r="K20" s="10"/>
      <c r="L20" s="10"/>
      <c r="M20" s="10"/>
      <c r="N20" s="10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>
      <c r="A21" s="19"/>
      <c r="B21" s="10"/>
      <c r="C21" s="28"/>
      <c r="D21" s="28"/>
      <c r="E21" s="28"/>
      <c r="F21" s="117" t="s">
        <v>19</v>
      </c>
      <c r="G21" s="118"/>
      <c r="H21" s="29">
        <f>COUNTIF('FORMULARIO DE INSCRIPCIÓN'!C15:C35,"&lt;&gt;")-1</f>
        <v>0</v>
      </c>
      <c r="I21" s="14">
        <v>700</v>
      </c>
      <c r="J21" s="13">
        <f>H21*I21</f>
        <v>0</v>
      </c>
      <c r="K21" s="10"/>
      <c r="L21" s="10"/>
      <c r="M21" s="10"/>
      <c r="N21" s="10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>
      <c r="A22" s="19"/>
      <c r="B22" s="10"/>
      <c r="C22" s="10"/>
      <c r="D22" s="28"/>
      <c r="E22" s="28"/>
      <c r="F22" s="117" t="s">
        <v>14</v>
      </c>
      <c r="G22" s="118"/>
      <c r="H22" s="29">
        <f>SUM('FORMULARIO DE INSCRIPCIÓN'!N15:N35)</f>
        <v>0</v>
      </c>
      <c r="I22" s="14">
        <v>550</v>
      </c>
      <c r="J22" s="13">
        <f t="shared" ref="J22:J23" si="0">H22*I22</f>
        <v>0</v>
      </c>
      <c r="K22" s="10"/>
      <c r="L22" s="10"/>
      <c r="M22" s="10"/>
      <c r="N22" s="10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>
      <c r="A23" s="19"/>
      <c r="B23" s="10"/>
      <c r="C23" s="10"/>
      <c r="D23" s="28"/>
      <c r="E23" s="28"/>
      <c r="F23" s="117" t="s">
        <v>18</v>
      </c>
      <c r="G23" s="118"/>
      <c r="H23" s="29">
        <f>SUM('FORMULARIO DE INSCRIPCIÓN'!M15:M35)</f>
        <v>0</v>
      </c>
      <c r="I23" s="14">
        <v>650</v>
      </c>
      <c r="J23" s="13">
        <f t="shared" si="0"/>
        <v>0</v>
      </c>
      <c r="K23" s="44"/>
      <c r="L23" s="44"/>
      <c r="M23" s="10"/>
      <c r="N23" s="10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>
      <c r="A24" s="19"/>
      <c r="B24" s="10"/>
      <c r="C24" s="10"/>
      <c r="D24" s="10"/>
      <c r="E24" s="10"/>
      <c r="F24" s="22"/>
      <c r="G24" s="22"/>
      <c r="H24" s="22"/>
      <c r="I24" s="56" t="s">
        <v>28</v>
      </c>
      <c r="J24" s="13">
        <f>SUM(J22:J23)</f>
        <v>0</v>
      </c>
      <c r="K24" s="10"/>
      <c r="L24" s="10"/>
      <c r="M24" s="10"/>
      <c r="N24" s="10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>
      <c r="A25" s="3"/>
      <c r="B25" s="3"/>
      <c r="C25" s="3"/>
      <c r="D25" s="31"/>
      <c r="E25" s="3"/>
      <c r="F25" s="3"/>
      <c r="G25" s="3"/>
      <c r="H25" s="3"/>
      <c r="I25" s="56" t="s">
        <v>29</v>
      </c>
      <c r="J25" s="13">
        <f>SUM(J21)</f>
        <v>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>
      <c r="A26" s="3"/>
      <c r="B26" s="3"/>
      <c r="C26" s="3"/>
      <c r="D26" s="3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>
      <c r="A27" s="3"/>
      <c r="B27" s="3"/>
      <c r="C27" s="3"/>
      <c r="D27" s="3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>
      <c r="A28" s="3"/>
      <c r="B28" s="3"/>
      <c r="C28" s="3"/>
      <c r="D28" s="31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>
      <c r="A29" s="3"/>
      <c r="B29" s="3"/>
      <c r="C29" s="3"/>
      <c r="D29" s="31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>
      <c r="A30" s="3"/>
      <c r="B30" s="3"/>
      <c r="C30" s="3"/>
      <c r="D30" s="31"/>
      <c r="E30" s="3"/>
      <c r="F30" s="3"/>
      <c r="G30" s="3"/>
      <c r="H30" s="52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>
      <c r="A31" s="3"/>
      <c r="B31" s="3"/>
      <c r="C31" s="3"/>
      <c r="D31" s="3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>
      <c r="A32" s="3"/>
      <c r="B32" s="3"/>
      <c r="C32" s="3"/>
      <c r="D32" s="31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>
      <c r="A33" s="3"/>
      <c r="B33" s="3"/>
      <c r="C33" s="3"/>
      <c r="D33" s="3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>
      <c r="A34" s="3"/>
      <c r="B34" s="3"/>
      <c r="C34" s="3"/>
      <c r="D34" s="3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spans="1:26" ht="12.75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spans="1:26" ht="12.75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spans="1:26" ht="6.75" customHeight="1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</sheetData>
  <mergeCells count="19">
    <mergeCell ref="F22:G22"/>
    <mergeCell ref="F23:G23"/>
    <mergeCell ref="H19:H20"/>
    <mergeCell ref="I19:J19"/>
    <mergeCell ref="H11:H12"/>
    <mergeCell ref="I11:J11"/>
    <mergeCell ref="F13:G13"/>
    <mergeCell ref="F14:G14"/>
    <mergeCell ref="F15:G15"/>
    <mergeCell ref="F16:G16"/>
    <mergeCell ref="F21:G21"/>
    <mergeCell ref="A2:N2"/>
    <mergeCell ref="A3:N3"/>
    <mergeCell ref="A4:N4"/>
    <mergeCell ref="D6:E6"/>
    <mergeCell ref="F6:H6"/>
    <mergeCell ref="I6:J7"/>
    <mergeCell ref="D7:E7"/>
    <mergeCell ref="F7:H7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FORMULARIO DE INSCRIPCIÓN</vt:lpstr>
      <vt:lpstr>RESUMEN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JapoX5</cp:lastModifiedBy>
  <dcterms:modified xsi:type="dcterms:W3CDTF">2022-02-24T11:29:29Z</dcterms:modified>
</cp:coreProperties>
</file>