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MPLETAR" sheetId="1" r:id="rId4"/>
    <sheet state="visible" name="RESUMEN" sheetId="2" r:id="rId5"/>
    <sheet state="hidden" name="Sheet1" sheetId="3" r:id="rId6"/>
  </sheets>
  <definedNames/>
  <calcPr/>
</workbook>
</file>

<file path=xl/sharedStrings.xml><?xml version="1.0" encoding="utf-8"?>
<sst xmlns="http://schemas.openxmlformats.org/spreadsheetml/2006/main" count="69" uniqueCount="64">
  <si>
    <t>DETALLES DE INSCRIPCIONES</t>
  </si>
  <si>
    <t>Complete los datos de las personas que presentarán examen (no dejar celdas vacías)</t>
  </si>
  <si>
    <t>ASOCIACIÓN / DOJO:</t>
  </si>
  <si>
    <t xml:space="preserve">NOMBRE </t>
  </si>
  <si>
    <t>APELLIDO</t>
  </si>
  <si>
    <t>FECHA DE NACIMIENTO</t>
  </si>
  <si>
    <t>SEXO</t>
  </si>
  <si>
    <t>EXÁMEN IAIDO</t>
  </si>
  <si>
    <t>EXÁMEN KENDO</t>
  </si>
  <si>
    <t>MONTO EXÁMENES</t>
  </si>
  <si>
    <t>MONTO TOTAL</t>
  </si>
  <si>
    <t>Grado a rendir Iaido</t>
  </si>
  <si>
    <t>Fecha Último Exámen</t>
  </si>
  <si>
    <t>Diploma</t>
  </si>
  <si>
    <t>Grado a rendir Kendo</t>
  </si>
  <si>
    <t>TOTAL</t>
  </si>
  <si>
    <t>Evento Regional de Kendo &amp; Iaido, Rosario 2025</t>
  </si>
  <si>
    <t>Complejo Lotuf - 14 y 15 de junio de 2025</t>
  </si>
  <si>
    <t>RESUMEN DE INSCRIPCIÓN A EXÁMENES</t>
  </si>
  <si>
    <t>Total a Pagar</t>
  </si>
  <si>
    <t>INSCRIPCIÓN</t>
  </si>
  <si>
    <t>Valor a Pagar (ARS)</t>
  </si>
  <si>
    <t>Unitario</t>
  </si>
  <si>
    <t>Total</t>
  </si>
  <si>
    <t>EXÁMENES</t>
  </si>
  <si>
    <t>-----------</t>
  </si>
  <si>
    <t>---------</t>
  </si>
  <si>
    <t>Examenes</t>
  </si>
  <si>
    <t>Iaido</t>
  </si>
  <si>
    <t>Kendo</t>
  </si>
  <si>
    <t>ASOCIACIONES</t>
  </si>
  <si>
    <t xml:space="preserve">Grado Examenes </t>
  </si>
  <si>
    <t>Derecho Examen</t>
  </si>
  <si>
    <t>Registro Examen</t>
  </si>
  <si>
    <t>ARAKI</t>
  </si>
  <si>
    <t>Si</t>
  </si>
  <si>
    <t>No participa</t>
  </si>
  <si>
    <t>FAK</t>
  </si>
  <si>
    <t>Masculino</t>
  </si>
  <si>
    <t>BUSHIDO DOJO</t>
  </si>
  <si>
    <t>No</t>
  </si>
  <si>
    <t>3º Kyu</t>
  </si>
  <si>
    <t>CLAK</t>
  </si>
  <si>
    <t>Femenino</t>
  </si>
  <si>
    <t>CORRENTINA</t>
  </si>
  <si>
    <t>2º Kyu</t>
  </si>
  <si>
    <t>Otro</t>
  </si>
  <si>
    <t>DAI SHIN KAI</t>
  </si>
  <si>
    <t>1º Kyu</t>
  </si>
  <si>
    <t>JIKISHINKAN</t>
  </si>
  <si>
    <t>1º Dan</t>
  </si>
  <si>
    <t>JOONG AANG</t>
  </si>
  <si>
    <t>KATSUMOTO</t>
  </si>
  <si>
    <t>KENMUKAN</t>
  </si>
  <si>
    <t>KODENKAI</t>
  </si>
  <si>
    <t>KUMA KAI</t>
  </si>
  <si>
    <t>NEUQUEN</t>
  </si>
  <si>
    <t>NICHIA-COA</t>
  </si>
  <si>
    <t>SEIBU</t>
  </si>
  <si>
    <t>SHIN SEN KAI</t>
  </si>
  <si>
    <t>SUZAKU</t>
  </si>
  <si>
    <t>YOSHINKAN</t>
  </si>
  <si>
    <t>clave proteccion</t>
  </si>
  <si>
    <t>yosoykike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</si>
</sst>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d&quot;/&quot;mmm&quot;/&quot;yyyy"/>
    <numFmt numFmtId="165" formatCode="&quot;$&quot;#,##0.00"/>
    <numFmt numFmtId="166" formatCode="_-* #,##0.00_-;\-* #,##0.00_-;_-* &quot;-&quot;??_-;_-@"/>
    <numFmt numFmtId="167" formatCode="_-[$$-2C0A]\ * #,##0.00_-;\-[$$-2C0A]\ * #,##0.00_-;_-[$$-2C0A]\ * &quot;-&quot;??_-;_-@"/>
    <numFmt numFmtId="168" formatCode="[$USD]\ #,##0.00;\-[$USD]\ #,##0.00"/>
    <numFmt numFmtId="169" formatCode="_-* #,##0_-;\-* #,##0_-;_-* &quot;-&quot;??_-;_-@"/>
    <numFmt numFmtId="170" formatCode="&quot;$&quot;#,##0"/>
    <numFmt numFmtId="171" formatCode="[$US$]#,##0.00"/>
  </numFmts>
  <fonts count="30">
    <font>
      <sz val="10.0"/>
      <color rgb="FF000000"/>
      <name val="Arial"/>
      <scheme val="minor"/>
    </font>
    <font>
      <b/>
      <sz val="16.0"/>
      <color rgb="FF333399"/>
      <name val="Arial"/>
    </font>
    <font/>
    <font>
      <b/>
      <sz val="10.0"/>
      <color rgb="FFFFFF00"/>
      <name val="Arial"/>
    </font>
    <font>
      <b/>
      <sz val="18.0"/>
      <color theme="1"/>
      <name val="Arial"/>
    </font>
    <font>
      <b/>
      <sz val="12.0"/>
      <color rgb="FF333399"/>
      <name val="Arial"/>
    </font>
    <font>
      <b/>
      <sz val="14.0"/>
      <color rgb="FF333399"/>
      <name val="Arial"/>
    </font>
    <font>
      <sz val="11.0"/>
      <color rgb="FF000000"/>
      <name val="Arial"/>
    </font>
    <font>
      <b/>
      <sz val="11.0"/>
      <color rgb="FFFF0000"/>
      <name val="Arial"/>
    </font>
    <font>
      <sz val="10.0"/>
      <color rgb="FFFF0000"/>
      <name val="Arial"/>
    </font>
    <font>
      <b/>
      <sz val="10.0"/>
      <color rgb="FFFF0000"/>
      <name val="Arial"/>
    </font>
    <font>
      <sz val="10.0"/>
      <color theme="1"/>
      <name val="Arial"/>
    </font>
    <font>
      <b/>
      <sz val="14.0"/>
      <color rgb="FF2E507A"/>
      <name val="Arial"/>
    </font>
    <font>
      <b/>
      <sz val="10.0"/>
      <color theme="1"/>
      <name val="Arial"/>
    </font>
    <font>
      <b/>
      <sz val="20.0"/>
      <color rgb="FF2E507A"/>
      <name val="Arial"/>
    </font>
    <font>
      <b/>
      <sz val="12.0"/>
      <color rgb="FFFFFFFF"/>
      <name val="Arial"/>
    </font>
    <font>
      <b/>
      <sz val="11.0"/>
      <color rgb="FFFFFFFF"/>
      <name val="Arial"/>
    </font>
    <font>
      <sz val="10.0"/>
      <color rgb="FFFFFFFF"/>
      <name val="Arial Narrow"/>
    </font>
    <font>
      <b/>
      <sz val="11.0"/>
      <color rgb="FF333399"/>
      <name val="Arial"/>
    </font>
    <font>
      <b/>
      <sz val="10.0"/>
      <color rgb="FFFF0000"/>
      <name val="Arial Narrow"/>
    </font>
    <font>
      <b/>
      <sz val="8.0"/>
      <color rgb="FFFF0000"/>
      <name val="Arial"/>
    </font>
    <font>
      <b/>
      <sz val="14.0"/>
      <color theme="1"/>
      <name val="Arial"/>
    </font>
    <font>
      <b/>
      <sz val="12.0"/>
      <color theme="1"/>
      <name val="Arial"/>
    </font>
    <font>
      <b/>
      <sz val="10.0"/>
      <color rgb="FF333399"/>
      <name val="Arial Narrow"/>
    </font>
    <font>
      <b/>
      <sz val="10.0"/>
      <color rgb="FF333399"/>
      <name val="Arial"/>
    </font>
    <font>
      <b/>
      <sz val="10.0"/>
      <color rgb="FF2E507A"/>
      <name val="Arial Narrow"/>
    </font>
    <font>
      <sz val="10.0"/>
      <color rgb="FF333399"/>
      <name val="Arial Narrow"/>
    </font>
    <font>
      <i/>
      <sz val="10.0"/>
      <color theme="1"/>
      <name val="Arial"/>
    </font>
    <font>
      <sz val="10.0"/>
      <color rgb="FF000000"/>
      <name val="Arial"/>
    </font>
    <font>
      <sz val="10.0"/>
      <color theme="1"/>
      <name val="Inherit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2E507A"/>
        <bgColor rgb="FF2E507A"/>
      </patternFill>
    </fill>
    <fill>
      <patternFill patternType="solid">
        <fgColor theme="0"/>
        <bgColor theme="0"/>
      </patternFill>
    </fill>
    <fill>
      <patternFill patternType="solid">
        <fgColor rgb="FFEAF1DD"/>
        <bgColor rgb="FFEAF1DD"/>
      </patternFill>
    </fill>
  </fills>
  <borders count="45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/>
      <top/>
    </border>
    <border>
      <right/>
      <top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/>
      <right/>
      <top/>
    </border>
    <border>
      <left/>
      <bottom/>
    </border>
    <border>
      <right/>
      <bottom/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/>
      <bottom/>
    </border>
    <border>
      <left style="thin">
        <color rgb="FFFFFFFF"/>
      </left>
      <right/>
      <top/>
      <bottom/>
    </border>
    <border>
      <left/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/>
      <top style="thin">
        <color rgb="FFFFFFFF"/>
      </top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/>
      <right style="thin">
        <color rgb="FFFFFFFF"/>
      </right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/>
      <bottom style="thin">
        <color rgb="FFFFFFFF"/>
      </bottom>
    </border>
    <border>
      <left style="thin">
        <color rgb="FFFFFFFF"/>
      </left>
      <right style="thin">
        <color rgb="FFFFFFFF"/>
      </right>
    </border>
    <border>
      <left style="thin">
        <color rgb="FFFFFFFF"/>
      </left>
      <top style="thin">
        <color rgb="FFFFFFFF"/>
      </top>
      <bottom/>
    </border>
    <border>
      <top style="thin">
        <color rgb="FFFFFFFF"/>
      </top>
      <bottom/>
    </border>
    <border>
      <right style="thin">
        <color rgb="FFFFFFFF"/>
      </right>
      <top style="thin">
        <color rgb="FFFFFFFF"/>
      </top>
      <bottom/>
    </border>
    <border>
      <left style="thin">
        <color rgb="FFFFFFFF"/>
      </left>
      <right/>
      <top/>
      <bottom style="thin">
        <color rgb="FFFFFFFF"/>
      </bottom>
    </border>
    <border>
      <left/>
      <right style="thin">
        <color rgb="FFFFFFFF"/>
      </right>
      <bottom style="thin">
        <color rgb="FFFFFFFF"/>
      </bottom>
    </border>
    <border>
      <left/>
      <right style="thin">
        <color rgb="FFFFFFFF"/>
      </right>
      <top/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</border>
    <border>
      <left/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11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2" fontId="1" numFmtId="0" xfId="0" applyAlignment="1" applyBorder="1" applyFont="1">
      <alignment horizontal="center"/>
    </xf>
    <xf borderId="3" fillId="0" fontId="2" numFmtId="0" xfId="0" applyBorder="1" applyFont="1"/>
    <xf borderId="4" fillId="0" fontId="2" numFmtId="0" xfId="0" applyBorder="1" applyFont="1"/>
    <xf borderId="1" fillId="2" fontId="3" numFmtId="0" xfId="0" applyAlignment="1" applyBorder="1" applyFont="1">
      <alignment horizontal="center"/>
    </xf>
    <xf borderId="1" fillId="2" fontId="4" numFmtId="0" xfId="0" applyAlignment="1" applyBorder="1" applyFont="1">
      <alignment vertical="center"/>
    </xf>
    <xf borderId="1" fillId="2" fontId="5" numFmtId="0" xfId="0" applyAlignment="1" applyBorder="1" applyFont="1">
      <alignment horizontal="center" vertical="top"/>
    </xf>
    <xf borderId="2" fillId="2" fontId="5" numFmtId="0" xfId="0" applyAlignment="1" applyBorder="1" applyFont="1">
      <alignment horizontal="center" vertical="top"/>
    </xf>
    <xf borderId="1" fillId="2" fontId="6" numFmtId="0" xfId="0" applyAlignment="1" applyBorder="1" applyFont="1">
      <alignment horizontal="center" vertical="center"/>
    </xf>
    <xf borderId="2" fillId="2" fontId="6" numFmtId="0" xfId="0" applyAlignment="1" applyBorder="1" applyFont="1">
      <alignment horizontal="center" vertical="center"/>
    </xf>
    <xf borderId="0" fillId="0" fontId="7" numFmtId="0" xfId="0" applyFont="1"/>
    <xf borderId="1" fillId="2" fontId="8" numFmtId="0" xfId="0" applyAlignment="1" applyBorder="1" applyFont="1">
      <alignment horizontal="left" readingOrder="0"/>
    </xf>
    <xf borderId="1" fillId="2" fontId="9" numFmtId="0" xfId="0" applyAlignment="1" applyBorder="1" applyFont="1">
      <alignment horizontal="center"/>
    </xf>
    <xf borderId="1" fillId="2" fontId="10" numFmtId="0" xfId="0" applyAlignment="1" applyBorder="1" applyFont="1">
      <alignment horizontal="center"/>
    </xf>
    <xf borderId="1" fillId="2" fontId="11" numFmtId="0" xfId="0" applyBorder="1" applyFont="1"/>
    <xf borderId="5" fillId="2" fontId="12" numFmtId="0" xfId="0" applyAlignment="1" applyBorder="1" applyFont="1">
      <alignment horizontal="right" vertical="center"/>
    </xf>
    <xf borderId="6" fillId="0" fontId="2" numFmtId="0" xfId="0" applyBorder="1" applyFont="1"/>
    <xf borderId="7" fillId="2" fontId="13" numFmtId="0" xfId="0" applyAlignment="1" applyBorder="1" applyFont="1">
      <alignment horizontal="center" vertical="center"/>
    </xf>
    <xf borderId="8" fillId="0" fontId="2" numFmtId="0" xfId="0" applyBorder="1" applyFont="1"/>
    <xf borderId="9" fillId="0" fontId="2" numFmtId="0" xfId="0" applyBorder="1" applyFont="1"/>
    <xf borderId="10" fillId="2" fontId="3" numFmtId="0" xfId="0" applyAlignment="1" applyBorder="1" applyFont="1">
      <alignment horizontal="center"/>
    </xf>
    <xf borderId="1" fillId="2" fontId="3" numFmtId="0" xfId="0" applyAlignment="1" applyBorder="1" applyFont="1">
      <alignment horizontal="center" vertical="center"/>
    </xf>
    <xf borderId="11" fillId="0" fontId="2" numFmtId="0" xfId="0" applyBorder="1" applyFont="1"/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0" fontId="2" numFmtId="0" xfId="0" applyBorder="1" applyFont="1"/>
    <xf borderId="16" fillId="0" fontId="2" numFmtId="0" xfId="0" applyBorder="1" applyFont="1"/>
    <xf borderId="1" fillId="2" fontId="14" numFmtId="0" xfId="0" applyAlignment="1" applyBorder="1" applyFont="1">
      <alignment horizontal="right" vertical="center"/>
    </xf>
    <xf borderId="1" fillId="3" fontId="11" numFmtId="0" xfId="0" applyBorder="1" applyFill="1" applyFont="1"/>
    <xf borderId="17" fillId="4" fontId="15" numFmtId="0" xfId="0" applyAlignment="1" applyBorder="1" applyFill="1" applyFont="1">
      <alignment vertical="center"/>
    </xf>
    <xf borderId="18" fillId="4" fontId="15" numFmtId="0" xfId="0" applyAlignment="1" applyBorder="1" applyFont="1">
      <alignment horizontal="center" vertical="center"/>
    </xf>
    <xf borderId="18" fillId="4" fontId="15" numFmtId="0" xfId="0" applyAlignment="1" applyBorder="1" applyFont="1">
      <alignment horizontal="center" shrinkToFit="0" vertical="center" wrapText="1"/>
    </xf>
    <xf borderId="19" fillId="4" fontId="16" numFmtId="0" xfId="0" applyAlignment="1" applyBorder="1" applyFont="1">
      <alignment horizontal="center" shrinkToFit="0" vertical="center" wrapText="1"/>
    </xf>
    <xf borderId="20" fillId="0" fontId="2" numFmtId="0" xfId="0" applyBorder="1" applyFont="1"/>
    <xf borderId="21" fillId="0" fontId="2" numFmtId="0" xfId="0" applyBorder="1" applyFont="1"/>
    <xf borderId="22" fillId="4" fontId="16" numFmtId="0" xfId="0" applyAlignment="1" applyBorder="1" applyFont="1">
      <alignment horizontal="center" shrinkToFit="0" vertical="center" wrapText="1"/>
    </xf>
    <xf borderId="23" fillId="0" fontId="2" numFmtId="0" xfId="0" applyBorder="1" applyFont="1"/>
    <xf borderId="24" fillId="0" fontId="2" numFmtId="0" xfId="0" applyBorder="1" applyFont="1"/>
    <xf borderId="25" fillId="0" fontId="2" numFmtId="0" xfId="0" applyBorder="1" applyFont="1"/>
    <xf borderId="26" fillId="0" fontId="2" numFmtId="0" xfId="0" applyBorder="1" applyFont="1"/>
    <xf borderId="27" fillId="0" fontId="2" numFmtId="0" xfId="0" applyBorder="1" applyFont="1"/>
    <xf borderId="28" fillId="4" fontId="17" numFmtId="0" xfId="0" applyAlignment="1" applyBorder="1" applyFont="1">
      <alignment horizontal="center" vertical="center"/>
    </xf>
    <xf borderId="29" fillId="0" fontId="2" numFmtId="0" xfId="0" applyBorder="1" applyFont="1"/>
    <xf borderId="30" fillId="0" fontId="2" numFmtId="0" xfId="0" applyBorder="1" applyFont="1"/>
    <xf borderId="31" fillId="4" fontId="15" numFmtId="0" xfId="0" applyAlignment="1" applyBorder="1" applyFont="1">
      <alignment vertical="center"/>
    </xf>
    <xf borderId="32" fillId="0" fontId="2" numFmtId="0" xfId="0" applyBorder="1" applyFont="1"/>
    <xf borderId="31" fillId="4" fontId="17" numFmtId="0" xfId="0" applyAlignment="1" applyBorder="1" applyFont="1">
      <alignment horizontal="center" shrinkToFit="0" vertical="center" wrapText="1"/>
    </xf>
    <xf borderId="1" fillId="4" fontId="17" numFmtId="0" xfId="0" applyAlignment="1" applyBorder="1" applyFont="1">
      <alignment horizontal="center" shrinkToFit="0" vertical="center" wrapText="1"/>
    </xf>
    <xf borderId="33" fillId="4" fontId="17" numFmtId="0" xfId="0" applyAlignment="1" applyBorder="1" applyFont="1">
      <alignment horizontal="center" shrinkToFit="0" vertical="center" wrapText="1"/>
    </xf>
    <xf borderId="34" fillId="0" fontId="2" numFmtId="0" xfId="0" applyBorder="1" applyFont="1"/>
    <xf borderId="35" fillId="3" fontId="11" numFmtId="0" xfId="0" applyAlignment="1" applyBorder="1" applyFont="1">
      <alignment horizontal="center" vertical="center"/>
    </xf>
    <xf borderId="35" fillId="5" fontId="11" numFmtId="49" xfId="0" applyAlignment="1" applyBorder="1" applyFill="1" applyFont="1" applyNumberFormat="1">
      <alignment horizontal="left" vertical="center"/>
    </xf>
    <xf borderId="35" fillId="5" fontId="11" numFmtId="164" xfId="0" applyAlignment="1" applyBorder="1" applyFont="1" applyNumberFormat="1">
      <alignment horizontal="center" readingOrder="0" vertical="center"/>
    </xf>
    <xf borderId="35" fillId="5" fontId="11" numFmtId="49" xfId="0" applyAlignment="1" applyBorder="1" applyFont="1" applyNumberFormat="1">
      <alignment horizontal="center" vertical="center"/>
    </xf>
    <xf borderId="35" fillId="5" fontId="11" numFmtId="49" xfId="0" applyAlignment="1" applyBorder="1" applyFont="1" applyNumberFormat="1">
      <alignment horizontal="center" readingOrder="0" vertical="center"/>
    </xf>
    <xf borderId="35" fillId="5" fontId="11" numFmtId="164" xfId="0" applyAlignment="1" applyBorder="1" applyFont="1" applyNumberFormat="1">
      <alignment horizontal="center" vertical="center"/>
    </xf>
    <xf borderId="35" fillId="3" fontId="11" numFmtId="165" xfId="0" applyAlignment="1" applyBorder="1" applyFont="1" applyNumberFormat="1">
      <alignment horizontal="center" vertical="center"/>
    </xf>
    <xf borderId="1" fillId="3" fontId="11" numFmtId="0" xfId="0" applyAlignment="1" applyBorder="1" applyFont="1">
      <alignment horizontal="center" vertical="center"/>
    </xf>
    <xf borderId="1" fillId="3" fontId="13" numFmtId="49" xfId="0" applyAlignment="1" applyBorder="1" applyFont="1" applyNumberFormat="1">
      <alignment horizontal="right" vertical="center"/>
    </xf>
    <xf borderId="1" fillId="3" fontId="13" numFmtId="1" xfId="0" applyAlignment="1" applyBorder="1" applyFont="1" applyNumberFormat="1">
      <alignment horizontal="center" vertical="center"/>
    </xf>
    <xf borderId="36" fillId="3" fontId="13" numFmtId="165" xfId="0" applyAlignment="1" applyBorder="1" applyFont="1" applyNumberFormat="1">
      <alignment horizontal="center" vertical="center"/>
    </xf>
    <xf borderId="1" fillId="3" fontId="13" numFmtId="166" xfId="0" applyAlignment="1" applyBorder="1" applyFont="1" applyNumberFormat="1">
      <alignment horizontal="center" vertical="center"/>
    </xf>
    <xf borderId="1" fillId="6" fontId="11" numFmtId="0" xfId="0" applyBorder="1" applyFill="1" applyFont="1"/>
    <xf borderId="0" fillId="0" fontId="11" numFmtId="0" xfId="0" applyFont="1"/>
    <xf borderId="2" fillId="0" fontId="1" numFmtId="0" xfId="0" applyAlignment="1" applyBorder="1" applyFont="1">
      <alignment horizontal="center" readingOrder="0"/>
    </xf>
    <xf borderId="2" fillId="0" fontId="5" numFmtId="0" xfId="0" applyAlignment="1" applyBorder="1" applyFont="1">
      <alignment horizontal="center" readingOrder="0" vertical="top"/>
    </xf>
    <xf borderId="2" fillId="0" fontId="6" numFmtId="0" xfId="0" applyAlignment="1" applyBorder="1" applyFont="1">
      <alignment horizontal="center" readingOrder="0" vertical="center"/>
    </xf>
    <xf borderId="1" fillId="0" fontId="11" numFmtId="0" xfId="0" applyBorder="1" applyFont="1"/>
    <xf borderId="1" fillId="0" fontId="9" numFmtId="0" xfId="0" applyAlignment="1" applyBorder="1" applyFont="1">
      <alignment vertical="top"/>
    </xf>
    <xf borderId="1" fillId="0" fontId="18" numFmtId="0" xfId="0" applyAlignment="1" applyBorder="1" applyFont="1">
      <alignment horizontal="right" vertical="center"/>
    </xf>
    <xf borderId="36" fillId="0" fontId="13" numFmtId="0" xfId="0" applyAlignment="1" applyBorder="1" applyFont="1">
      <alignment horizontal="center" vertical="center"/>
    </xf>
    <xf borderId="5" fillId="0" fontId="19" numFmtId="0" xfId="0" applyAlignment="1" applyBorder="1" applyFont="1">
      <alignment horizontal="center" shrinkToFit="0" vertical="top" wrapText="1"/>
    </xf>
    <xf borderId="1" fillId="0" fontId="20" numFmtId="0" xfId="0" applyAlignment="1" applyBorder="1" applyFont="1">
      <alignment horizontal="left" vertical="top"/>
    </xf>
    <xf borderId="35" fillId="0" fontId="11" numFmtId="167" xfId="0" applyBorder="1" applyFont="1" applyNumberFormat="1"/>
    <xf borderId="1" fillId="0" fontId="20" numFmtId="0" xfId="0" applyAlignment="1" applyBorder="1" applyFont="1">
      <alignment vertical="top"/>
    </xf>
    <xf borderId="1" fillId="0" fontId="21" numFmtId="168" xfId="0" applyAlignment="1" applyBorder="1" applyFont="1" applyNumberFormat="1">
      <alignment horizontal="center" vertical="center"/>
    </xf>
    <xf borderId="1" fillId="0" fontId="6" numFmtId="0" xfId="0" applyAlignment="1" applyBorder="1" applyFont="1">
      <alignment vertical="center"/>
    </xf>
    <xf borderId="1" fillId="0" fontId="22" numFmtId="168" xfId="0" applyAlignment="1" applyBorder="1" applyFont="1" applyNumberFormat="1">
      <alignment vertical="center"/>
    </xf>
    <xf borderId="1" fillId="0" fontId="23" numFmtId="0" xfId="0" applyAlignment="1" applyBorder="1" applyFont="1">
      <alignment horizontal="right"/>
    </xf>
    <xf borderId="1" fillId="0" fontId="23" numFmtId="0" xfId="0" applyAlignment="1" applyBorder="1" applyFont="1">
      <alignment horizontal="left"/>
    </xf>
    <xf borderId="1" fillId="0" fontId="13" numFmtId="0" xfId="0" applyAlignment="1" applyBorder="1" applyFont="1">
      <alignment horizontal="left"/>
    </xf>
    <xf borderId="1" fillId="0" fontId="11" numFmtId="169" xfId="0" applyAlignment="1" applyBorder="1" applyFont="1" applyNumberFormat="1">
      <alignment horizontal="center"/>
    </xf>
    <xf borderId="1" fillId="0" fontId="11" numFmtId="166" xfId="0" applyBorder="1" applyFont="1" applyNumberFormat="1"/>
    <xf borderId="1" fillId="0" fontId="13" numFmtId="166" xfId="0" applyBorder="1" applyFont="1" applyNumberFormat="1"/>
    <xf borderId="1" fillId="0" fontId="19" numFmtId="0" xfId="0" applyAlignment="1" applyBorder="1" applyFont="1">
      <alignment vertical="top"/>
    </xf>
    <xf borderId="1" fillId="0" fontId="24" numFmtId="0" xfId="0" applyBorder="1" applyFont="1"/>
    <xf borderId="37" fillId="0" fontId="23" numFmtId="0" xfId="0" applyAlignment="1" applyBorder="1" applyFont="1">
      <alignment horizontal="center" vertical="center"/>
    </xf>
    <xf borderId="38" fillId="0" fontId="25" numFmtId="0" xfId="0" applyAlignment="1" applyBorder="1" applyFont="1">
      <alignment horizontal="center" vertical="center"/>
    </xf>
    <xf borderId="39" fillId="0" fontId="2" numFmtId="0" xfId="0" applyBorder="1" applyFont="1"/>
    <xf borderId="40" fillId="0" fontId="2" numFmtId="0" xfId="0" applyBorder="1" applyFont="1"/>
    <xf borderId="41" fillId="0" fontId="26" numFmtId="0" xfId="0" applyAlignment="1" applyBorder="1" applyFont="1">
      <alignment horizontal="center"/>
    </xf>
    <xf borderId="36" fillId="0" fontId="26" numFmtId="0" xfId="0" applyAlignment="1" applyBorder="1" applyFont="1">
      <alignment horizontal="center"/>
    </xf>
    <xf borderId="36" fillId="0" fontId="13" numFmtId="0" xfId="0" applyAlignment="1" applyBorder="1" applyFont="1">
      <alignment horizontal="center"/>
    </xf>
    <xf borderId="42" fillId="0" fontId="11" numFmtId="169" xfId="0" applyAlignment="1" applyBorder="1" applyFont="1" applyNumberFormat="1">
      <alignment horizontal="center" vertical="center"/>
    </xf>
    <xf borderId="36" fillId="0" fontId="11" numFmtId="166" xfId="0" applyAlignment="1" applyBorder="1" applyFont="1" applyNumberFormat="1">
      <alignment horizontal="center"/>
    </xf>
    <xf borderId="36" fillId="0" fontId="11" numFmtId="170" xfId="0" applyBorder="1" applyFont="1" applyNumberFormat="1"/>
    <xf borderId="43" fillId="0" fontId="13" numFmtId="169" xfId="0" applyAlignment="1" applyBorder="1" applyFont="1" applyNumberFormat="1">
      <alignment horizontal="center"/>
    </xf>
    <xf borderId="36" fillId="0" fontId="13" numFmtId="170" xfId="0" applyBorder="1" applyFont="1" applyNumberFormat="1"/>
    <xf borderId="36" fillId="0" fontId="11" numFmtId="0" xfId="0" applyAlignment="1" applyBorder="1" applyFont="1">
      <alignment horizontal="center" vertical="center"/>
    </xf>
    <xf borderId="44" fillId="0" fontId="11" numFmtId="0" xfId="0" applyAlignment="1" applyBorder="1" applyFont="1">
      <alignment horizontal="center" vertical="center"/>
    </xf>
    <xf borderId="2" fillId="0" fontId="11" numFmtId="0" xfId="0" applyBorder="1" applyFont="1"/>
    <xf borderId="0" fillId="0" fontId="11" numFmtId="0" xfId="0" applyAlignment="1" applyFont="1">
      <alignment horizontal="center" vertical="center"/>
    </xf>
    <xf borderId="4" fillId="0" fontId="11" numFmtId="0" xfId="0" applyBorder="1" applyFont="1"/>
    <xf borderId="16" fillId="0" fontId="11" numFmtId="0" xfId="0" applyBorder="1" applyFont="1"/>
    <xf borderId="0" fillId="0" fontId="27" numFmtId="0" xfId="0" applyFont="1"/>
    <xf borderId="1" fillId="3" fontId="23" numFmtId="0" xfId="0" applyAlignment="1" applyBorder="1" applyFont="1">
      <alignment horizontal="left"/>
    </xf>
    <xf borderId="0" fillId="0" fontId="28" numFmtId="0" xfId="0" applyFont="1"/>
    <xf borderId="0" fillId="0" fontId="28" numFmtId="165" xfId="0" applyFont="1" applyNumberFormat="1"/>
    <xf borderId="0" fillId="0" fontId="11" numFmtId="165" xfId="0" applyFont="1" applyNumberFormat="1"/>
    <xf borderId="0" fillId="0" fontId="28" numFmtId="171" xfId="0" applyFont="1" applyNumberFormat="1"/>
    <xf borderId="1" fillId="2" fontId="29" numFmtId="165" xfId="0" applyBorder="1" applyFont="1" applyNumberFormat="1"/>
    <xf borderId="0" fillId="0" fontId="11" numFmtId="10" xfId="0" applyFont="1" applyNumberFormat="1"/>
    <xf borderId="1" fillId="2" fontId="29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228600</xdr:colOff>
      <xdr:row>0</xdr:row>
      <xdr:rowOff>57150</xdr:rowOff>
    </xdr:from>
    <xdr:ext cx="2019300" cy="923925"/>
    <xdr:pic>
      <xdr:nvPicPr>
        <xdr:cNvPr id="0" name="image2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485775</xdr:colOff>
      <xdr:row>0</xdr:row>
      <xdr:rowOff>0</xdr:rowOff>
    </xdr:from>
    <xdr:ext cx="2019300" cy="1057275"/>
    <xdr:pic>
      <xdr:nvPicPr>
        <xdr:cNvPr id="0" name="image1.jpg" title="Imagen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561975</xdr:colOff>
      <xdr:row>0</xdr:row>
      <xdr:rowOff>180975</xdr:rowOff>
    </xdr:from>
    <xdr:ext cx="2019300" cy="923925"/>
    <xdr:pic>
      <xdr:nvPicPr>
        <xdr:cNvPr id="0" name="image2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885825</xdr:colOff>
      <xdr:row>0</xdr:row>
      <xdr:rowOff>114300</xdr:rowOff>
    </xdr:from>
    <xdr:ext cx="2019300" cy="1057275"/>
    <xdr:pic>
      <xdr:nvPicPr>
        <xdr:cNvPr id="0" name="image1.jpg" title="Imagen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2.0" topLeftCell="A13" activePane="bottomLeft" state="frozen"/>
      <selection activeCell="B14" sqref="B14" pane="bottomLeft"/>
    </sheetView>
  </sheetViews>
  <sheetFormatPr customHeight="1" defaultColWidth="12.63" defaultRowHeight="15.0"/>
  <cols>
    <col customWidth="1" hidden="1" min="1" max="1" width="1.75"/>
    <col customWidth="1" min="2" max="2" width="1.75"/>
    <col customWidth="1" min="3" max="3" width="4.75"/>
    <col customWidth="1" min="4" max="4" width="27.13"/>
    <col customWidth="1" min="5" max="5" width="26.0"/>
    <col customWidth="1" min="6" max="13" width="16.88"/>
    <col customWidth="1" min="16" max="16" width="9.38"/>
    <col customWidth="1" hidden="1" min="17" max="17" width="12.38"/>
  </cols>
  <sheetData>
    <row r="1" ht="20.25" customHeight="1">
      <c r="A1" s="1"/>
      <c r="B1" s="2" t="str">
        <f>RESUMEN!A1</f>
        <v>Evento Regional de Kendo &amp; Iaido, Rosario 2025</v>
      </c>
      <c r="C1" s="3"/>
      <c r="D1" s="3"/>
      <c r="E1" s="3"/>
      <c r="F1" s="3"/>
      <c r="G1" s="3"/>
      <c r="H1" s="3"/>
      <c r="I1" s="3"/>
      <c r="J1" s="4"/>
      <c r="K1" s="1"/>
      <c r="L1" s="1"/>
      <c r="M1" s="1"/>
      <c r="N1" s="5"/>
      <c r="O1" s="5"/>
      <c r="P1" s="6"/>
      <c r="Q1" s="6"/>
    </row>
    <row r="2" ht="20.25" customHeight="1">
      <c r="A2" s="7"/>
      <c r="B2" s="8" t="str">
        <f>RESUMEN!A2</f>
        <v>Complejo Lotuf - 14 y 15 de junio de 2025</v>
      </c>
      <c r="C2" s="3"/>
      <c r="D2" s="3"/>
      <c r="E2" s="3"/>
      <c r="F2" s="3"/>
      <c r="G2" s="3"/>
      <c r="H2" s="3"/>
      <c r="I2" s="3"/>
      <c r="J2" s="4"/>
      <c r="K2" s="7"/>
      <c r="L2" s="7"/>
      <c r="M2" s="7"/>
      <c r="N2" s="5"/>
      <c r="O2" s="5"/>
      <c r="P2" s="1"/>
      <c r="Q2" s="1"/>
    </row>
    <row r="3" ht="22.5" customHeight="1">
      <c r="A3" s="9"/>
      <c r="B3" s="10" t="s">
        <v>0</v>
      </c>
      <c r="C3" s="3"/>
      <c r="D3" s="3"/>
      <c r="E3" s="3"/>
      <c r="F3" s="3"/>
      <c r="G3" s="3"/>
      <c r="H3" s="3"/>
      <c r="I3" s="3"/>
      <c r="J3" s="4"/>
      <c r="K3" s="9"/>
      <c r="L3" s="9"/>
      <c r="M3" s="9"/>
      <c r="N3" s="5"/>
      <c r="O3" s="5"/>
      <c r="P3" s="7"/>
      <c r="Q3" s="7"/>
    </row>
    <row r="4" ht="15.75" customHeight="1">
      <c r="A4" s="5"/>
      <c r="B4" s="5"/>
      <c r="C4" s="5"/>
      <c r="D4" s="11"/>
      <c r="E4" s="12" t="s">
        <v>1</v>
      </c>
      <c r="F4" s="12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ht="17.25" customHeight="1">
      <c r="A5" s="5"/>
      <c r="B5" s="5"/>
      <c r="C5" s="13"/>
      <c r="D5" s="5"/>
      <c r="E5" s="14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20.25" customHeight="1">
      <c r="A6" s="15"/>
      <c r="B6" s="15"/>
      <c r="C6" s="16" t="s">
        <v>2</v>
      </c>
      <c r="D6" s="17"/>
      <c r="E6" s="18"/>
      <c r="F6" s="19"/>
      <c r="G6" s="20"/>
      <c r="H6" s="21"/>
      <c r="I6" s="21"/>
      <c r="J6" s="5"/>
      <c r="K6" s="22"/>
      <c r="L6" s="5"/>
      <c r="M6" s="5"/>
      <c r="N6" s="5"/>
      <c r="O6" s="5"/>
      <c r="P6" s="5"/>
      <c r="Q6" s="5"/>
    </row>
    <row r="7" ht="20.25" customHeight="1">
      <c r="A7" s="15"/>
      <c r="B7" s="15"/>
      <c r="C7" s="23"/>
      <c r="D7" s="24"/>
      <c r="E7" s="25"/>
      <c r="F7" s="26"/>
      <c r="G7" s="27"/>
      <c r="H7" s="28"/>
      <c r="I7" s="28"/>
      <c r="J7" s="5"/>
      <c r="K7" s="5"/>
      <c r="L7" s="5"/>
      <c r="M7" s="5"/>
      <c r="N7" s="5"/>
      <c r="O7" s="5"/>
      <c r="P7" s="5"/>
      <c r="Q7" s="5"/>
    </row>
    <row r="8" ht="16.5" customHeight="1">
      <c r="A8" s="15"/>
      <c r="B8" s="15"/>
      <c r="C8" s="5"/>
      <c r="D8" s="29"/>
      <c r="E8" s="29"/>
      <c r="F8" s="29"/>
      <c r="G8" s="29"/>
      <c r="H8" s="29"/>
      <c r="I8" s="29"/>
      <c r="J8" s="29"/>
      <c r="K8" s="29"/>
      <c r="L8" s="29"/>
      <c r="M8" s="29"/>
      <c r="N8" s="15"/>
      <c r="O8" s="15"/>
      <c r="P8" s="15"/>
      <c r="Q8" s="15"/>
    </row>
    <row r="9" ht="16.5" customHeight="1">
      <c r="A9" s="30"/>
      <c r="B9" s="30"/>
      <c r="C9" s="31"/>
      <c r="D9" s="32" t="s">
        <v>3</v>
      </c>
      <c r="E9" s="32" t="s">
        <v>4</v>
      </c>
      <c r="F9" s="33" t="s">
        <v>5</v>
      </c>
      <c r="G9" s="32" t="s">
        <v>6</v>
      </c>
      <c r="H9" s="34" t="s">
        <v>7</v>
      </c>
      <c r="I9" s="35"/>
      <c r="J9" s="36"/>
      <c r="K9" s="34" t="s">
        <v>8</v>
      </c>
      <c r="L9" s="35"/>
      <c r="M9" s="36"/>
      <c r="N9" s="37" t="s">
        <v>9</v>
      </c>
      <c r="O9" s="37" t="s">
        <v>10</v>
      </c>
      <c r="P9" s="30"/>
      <c r="Q9" s="30"/>
    </row>
    <row r="10" ht="16.5" customHeight="1">
      <c r="A10" s="30"/>
      <c r="B10" s="30"/>
      <c r="C10" s="31"/>
      <c r="D10" s="38"/>
      <c r="E10" s="38"/>
      <c r="F10" s="38"/>
      <c r="G10" s="38"/>
      <c r="H10" s="39"/>
      <c r="I10" s="40"/>
      <c r="J10" s="41"/>
      <c r="K10" s="39"/>
      <c r="L10" s="40"/>
      <c r="M10" s="41"/>
      <c r="N10" s="42"/>
      <c r="O10" s="42"/>
      <c r="P10" s="30"/>
      <c r="Q10" s="30"/>
    </row>
    <row r="11" ht="25.5" customHeight="1">
      <c r="A11" s="30"/>
      <c r="B11" s="30"/>
      <c r="C11" s="31"/>
      <c r="D11" s="38"/>
      <c r="E11" s="38"/>
      <c r="F11" s="38"/>
      <c r="G11" s="38"/>
      <c r="H11" s="43"/>
      <c r="I11" s="44"/>
      <c r="J11" s="45"/>
      <c r="K11" s="43"/>
      <c r="L11" s="44"/>
      <c r="M11" s="45"/>
      <c r="N11" s="42"/>
      <c r="O11" s="42"/>
      <c r="P11" s="30"/>
      <c r="Q11" s="30"/>
    </row>
    <row r="12" ht="16.5" customHeight="1">
      <c r="A12" s="30"/>
      <c r="B12" s="30"/>
      <c r="C12" s="46"/>
      <c r="D12" s="47"/>
      <c r="E12" s="47"/>
      <c r="F12" s="47"/>
      <c r="G12" s="47"/>
      <c r="H12" s="48" t="s">
        <v>11</v>
      </c>
      <c r="I12" s="49" t="s">
        <v>12</v>
      </c>
      <c r="J12" s="50" t="s">
        <v>13</v>
      </c>
      <c r="K12" s="48" t="s">
        <v>14</v>
      </c>
      <c r="L12" s="49" t="s">
        <v>12</v>
      </c>
      <c r="M12" s="50" t="s">
        <v>13</v>
      </c>
      <c r="N12" s="51"/>
      <c r="O12" s="51"/>
      <c r="P12" s="30"/>
      <c r="Q12" s="30"/>
    </row>
    <row r="13" ht="21.75" customHeight="1">
      <c r="A13" s="30" t="str">
        <f t="shared" ref="A13:A82" si="1">$E$6</f>
        <v/>
      </c>
      <c r="B13" s="30"/>
      <c r="C13" s="52">
        <v>1.0</v>
      </c>
      <c r="D13" s="53"/>
      <c r="E13" s="53"/>
      <c r="F13" s="54"/>
      <c r="G13" s="55"/>
      <c r="H13" s="56"/>
      <c r="I13" s="57"/>
      <c r="J13" s="55"/>
      <c r="K13" s="56"/>
      <c r="L13" s="57"/>
      <c r="M13" s="55"/>
      <c r="N13" s="58">
        <f>+SUMIF(Sheet1!$C$2:$C$8,H13,Sheet1!$D$2:$D$8)+SUMIF(Sheet1!$C$2:$C$8,H13,Sheet1!$E$2:$E$8)+SUMIF(Sheet1!$C$2:$C$8,K13,Sheet1!$D$2:$D$8)+SUMIF(Sheet1!$C$2:$C$8,K13,Sheet1!$E$2:$E$8)</f>
        <v>0</v>
      </c>
      <c r="O13" s="58">
        <f t="shared" ref="O13:O82" si="2">SUM(N13)</f>
        <v>0</v>
      </c>
      <c r="P13" s="30"/>
      <c r="Q13" s="30"/>
    </row>
    <row r="14" ht="21.75" customHeight="1">
      <c r="A14" s="30" t="str">
        <f t="shared" si="1"/>
        <v/>
      </c>
      <c r="B14" s="30"/>
      <c r="C14" s="52">
        <v>2.0</v>
      </c>
      <c r="D14" s="53"/>
      <c r="E14" s="53"/>
      <c r="F14" s="57"/>
      <c r="G14" s="55"/>
      <c r="H14" s="55"/>
      <c r="I14" s="57"/>
      <c r="J14" s="55"/>
      <c r="K14" s="55"/>
      <c r="L14" s="57"/>
      <c r="M14" s="55"/>
      <c r="N14" s="58">
        <f>+SUMIF(Sheet1!$C$2:$C$8,H14,Sheet1!$D$2:$D$8)+SUMIF(Sheet1!$C$2:$C$8,H14,Sheet1!$E$2:$E$8)+SUMIF(Sheet1!$C$2:$C$8,K14,Sheet1!$D$2:$D$8)+SUMIF(Sheet1!$C$2:$C$8,K14,Sheet1!$E$2:$E$8)</f>
        <v>0</v>
      </c>
      <c r="O14" s="58">
        <f t="shared" si="2"/>
        <v>0</v>
      </c>
      <c r="P14" s="30"/>
      <c r="Q14" s="30"/>
    </row>
    <row r="15" ht="21.75" customHeight="1">
      <c r="A15" s="30" t="str">
        <f t="shared" si="1"/>
        <v/>
      </c>
      <c r="B15" s="30"/>
      <c r="C15" s="52">
        <v>3.0</v>
      </c>
      <c r="D15" s="53"/>
      <c r="E15" s="53"/>
      <c r="F15" s="57"/>
      <c r="G15" s="55"/>
      <c r="H15" s="55"/>
      <c r="I15" s="57"/>
      <c r="J15" s="55"/>
      <c r="K15" s="55"/>
      <c r="L15" s="57"/>
      <c r="M15" s="55"/>
      <c r="N15" s="58">
        <f>+SUMIF(Sheet1!$C$2:$C$8,H15,Sheet1!$D$2:$D$8)+SUMIF(Sheet1!$C$2:$C$8,H15,Sheet1!$E$2:$E$8)+SUMIF(Sheet1!$C$2:$C$8,K15,Sheet1!$D$2:$D$8)+SUMIF(Sheet1!$C$2:$C$8,K15,Sheet1!$E$2:$E$8)</f>
        <v>0</v>
      </c>
      <c r="O15" s="58">
        <f t="shared" si="2"/>
        <v>0</v>
      </c>
      <c r="P15" s="30"/>
      <c r="Q15" s="30"/>
    </row>
    <row r="16" ht="21.75" customHeight="1">
      <c r="A16" s="30" t="str">
        <f t="shared" si="1"/>
        <v/>
      </c>
      <c r="B16" s="30"/>
      <c r="C16" s="52">
        <v>4.0</v>
      </c>
      <c r="D16" s="53"/>
      <c r="E16" s="53"/>
      <c r="F16" s="57"/>
      <c r="G16" s="55"/>
      <c r="H16" s="55"/>
      <c r="I16" s="57"/>
      <c r="J16" s="55"/>
      <c r="K16" s="55"/>
      <c r="L16" s="57"/>
      <c r="M16" s="55"/>
      <c r="N16" s="58">
        <f>+SUMIF(Sheet1!$C$2:$C$8,H16,Sheet1!$D$2:$D$8)+SUMIF(Sheet1!$C$2:$C$8,H16,Sheet1!$E$2:$E$8)+SUMIF(Sheet1!$C$2:$C$8,K16,Sheet1!$D$2:$D$8)+SUMIF(Sheet1!$C$2:$C$8,K16,Sheet1!$E$2:$E$8)</f>
        <v>0</v>
      </c>
      <c r="O16" s="58">
        <f t="shared" si="2"/>
        <v>0</v>
      </c>
      <c r="P16" s="30"/>
      <c r="Q16" s="30"/>
    </row>
    <row r="17" ht="21.75" customHeight="1">
      <c r="A17" s="30" t="str">
        <f t="shared" si="1"/>
        <v/>
      </c>
      <c r="B17" s="30"/>
      <c r="C17" s="52">
        <v>5.0</v>
      </c>
      <c r="D17" s="53"/>
      <c r="E17" s="53"/>
      <c r="F17" s="57"/>
      <c r="G17" s="55"/>
      <c r="H17" s="55"/>
      <c r="I17" s="57"/>
      <c r="J17" s="55"/>
      <c r="K17" s="55"/>
      <c r="L17" s="57"/>
      <c r="M17" s="55"/>
      <c r="N17" s="58">
        <f>+SUMIF(Sheet1!$C$2:$C$8,H17,Sheet1!$D$2:$D$8)+SUMIF(Sheet1!$C$2:$C$8,H17,Sheet1!$E$2:$E$8)+SUMIF(Sheet1!$C$2:$C$8,K17,Sheet1!$D$2:$D$8)+SUMIF(Sheet1!$C$2:$C$8,K17,Sheet1!$E$2:$E$8)</f>
        <v>0</v>
      </c>
      <c r="O17" s="58">
        <f t="shared" si="2"/>
        <v>0</v>
      </c>
      <c r="P17" s="30"/>
      <c r="Q17" s="30"/>
    </row>
    <row r="18" ht="21.75" customHeight="1">
      <c r="A18" s="30" t="str">
        <f t="shared" si="1"/>
        <v/>
      </c>
      <c r="B18" s="30"/>
      <c r="C18" s="52">
        <v>6.0</v>
      </c>
      <c r="D18" s="53"/>
      <c r="E18" s="53"/>
      <c r="F18" s="57"/>
      <c r="G18" s="55"/>
      <c r="H18" s="55"/>
      <c r="I18" s="57"/>
      <c r="J18" s="55"/>
      <c r="K18" s="55"/>
      <c r="L18" s="57"/>
      <c r="M18" s="55"/>
      <c r="N18" s="58">
        <f>+SUMIF(Sheet1!$C$2:$C$8,H18,Sheet1!$D$2:$D$8)+SUMIF(Sheet1!$C$2:$C$8,H18,Sheet1!$E$2:$E$8)+SUMIF(Sheet1!$C$2:$C$8,K18,Sheet1!$D$2:$D$8)+SUMIF(Sheet1!$C$2:$C$8,K18,Sheet1!$E$2:$E$8)</f>
        <v>0</v>
      </c>
      <c r="O18" s="58">
        <f t="shared" si="2"/>
        <v>0</v>
      </c>
      <c r="P18" s="30"/>
      <c r="Q18" s="30"/>
    </row>
    <row r="19" ht="21.75" customHeight="1">
      <c r="A19" s="30" t="str">
        <f t="shared" si="1"/>
        <v/>
      </c>
      <c r="B19" s="30"/>
      <c r="C19" s="52">
        <v>7.0</v>
      </c>
      <c r="D19" s="53"/>
      <c r="E19" s="53"/>
      <c r="F19" s="57"/>
      <c r="G19" s="55"/>
      <c r="H19" s="55"/>
      <c r="I19" s="57"/>
      <c r="J19" s="55"/>
      <c r="K19" s="55"/>
      <c r="L19" s="57"/>
      <c r="M19" s="55"/>
      <c r="N19" s="58">
        <f>+SUMIF(Sheet1!$C$2:$C$8,H19,Sheet1!$D$2:$D$8)+SUMIF(Sheet1!$C$2:$C$8,H19,Sheet1!$E$2:$E$8)+SUMIF(Sheet1!$C$2:$C$8,K19,Sheet1!$D$2:$D$8)+SUMIF(Sheet1!$C$2:$C$8,K19,Sheet1!$E$2:$E$8)</f>
        <v>0</v>
      </c>
      <c r="O19" s="58">
        <f t="shared" si="2"/>
        <v>0</v>
      </c>
      <c r="P19" s="30"/>
      <c r="Q19" s="30"/>
    </row>
    <row r="20" ht="21.75" customHeight="1">
      <c r="A20" s="30" t="str">
        <f t="shared" si="1"/>
        <v/>
      </c>
      <c r="B20" s="30"/>
      <c r="C20" s="52">
        <v>8.0</v>
      </c>
      <c r="D20" s="53"/>
      <c r="E20" s="53"/>
      <c r="F20" s="57"/>
      <c r="G20" s="55"/>
      <c r="H20" s="55"/>
      <c r="I20" s="57"/>
      <c r="J20" s="55"/>
      <c r="K20" s="55"/>
      <c r="L20" s="57"/>
      <c r="M20" s="55"/>
      <c r="N20" s="58">
        <f>+SUMIF(Sheet1!$C$2:$C$8,H20,Sheet1!$D$2:$D$8)+SUMIF(Sheet1!$C$2:$C$8,H20,Sheet1!$E$2:$E$8)+SUMIF(Sheet1!$C$2:$C$8,K20,Sheet1!$D$2:$D$8)+SUMIF(Sheet1!$C$2:$C$8,K20,Sheet1!$E$2:$E$8)</f>
        <v>0</v>
      </c>
      <c r="O20" s="58">
        <f t="shared" si="2"/>
        <v>0</v>
      </c>
      <c r="P20" s="30"/>
      <c r="Q20" s="30"/>
    </row>
    <row r="21" ht="21.75" customHeight="1">
      <c r="A21" s="30" t="str">
        <f t="shared" si="1"/>
        <v/>
      </c>
      <c r="B21" s="30"/>
      <c r="C21" s="52">
        <v>9.0</v>
      </c>
      <c r="D21" s="53"/>
      <c r="E21" s="53"/>
      <c r="F21" s="57"/>
      <c r="G21" s="55"/>
      <c r="H21" s="55"/>
      <c r="I21" s="57"/>
      <c r="J21" s="55"/>
      <c r="K21" s="55"/>
      <c r="L21" s="57"/>
      <c r="M21" s="55"/>
      <c r="N21" s="58">
        <f>+SUMIF(Sheet1!$C$2:$C$8,H21,Sheet1!$D$2:$D$8)+SUMIF(Sheet1!$C$2:$C$8,H21,Sheet1!$E$2:$E$8)+SUMIF(Sheet1!$C$2:$C$8,K21,Sheet1!$D$2:$D$8)+SUMIF(Sheet1!$C$2:$C$8,K21,Sheet1!$E$2:$E$8)</f>
        <v>0</v>
      </c>
      <c r="O21" s="58">
        <f t="shared" si="2"/>
        <v>0</v>
      </c>
      <c r="P21" s="30"/>
      <c r="Q21" s="30"/>
    </row>
    <row r="22" ht="21.75" customHeight="1">
      <c r="A22" s="30" t="str">
        <f t="shared" si="1"/>
        <v/>
      </c>
      <c r="B22" s="30"/>
      <c r="C22" s="52">
        <v>10.0</v>
      </c>
      <c r="D22" s="53"/>
      <c r="E22" s="53"/>
      <c r="F22" s="57"/>
      <c r="G22" s="55"/>
      <c r="H22" s="55"/>
      <c r="I22" s="57"/>
      <c r="J22" s="55"/>
      <c r="K22" s="55"/>
      <c r="L22" s="57"/>
      <c r="M22" s="55"/>
      <c r="N22" s="58">
        <f>+SUMIF(Sheet1!$C$2:$C$8,H22,Sheet1!$D$2:$D$8)+SUMIF(Sheet1!$C$2:$C$8,H22,Sheet1!$E$2:$E$8)+SUMIF(Sheet1!$C$2:$C$8,K22,Sheet1!$D$2:$D$8)+SUMIF(Sheet1!$C$2:$C$8,K22,Sheet1!$E$2:$E$8)</f>
        <v>0</v>
      </c>
      <c r="O22" s="58">
        <f t="shared" si="2"/>
        <v>0</v>
      </c>
      <c r="P22" s="30"/>
      <c r="Q22" s="30"/>
    </row>
    <row r="23" ht="21.75" customHeight="1">
      <c r="A23" s="30" t="str">
        <f t="shared" si="1"/>
        <v/>
      </c>
      <c r="B23" s="30"/>
      <c r="C23" s="52">
        <v>11.0</v>
      </c>
      <c r="D23" s="53"/>
      <c r="E23" s="53"/>
      <c r="F23" s="57"/>
      <c r="G23" s="55"/>
      <c r="H23" s="55"/>
      <c r="I23" s="57"/>
      <c r="J23" s="55"/>
      <c r="K23" s="55"/>
      <c r="L23" s="57"/>
      <c r="M23" s="55"/>
      <c r="N23" s="58">
        <f>+SUMIF(Sheet1!$C$2:$C$8,H23,Sheet1!$D$2:$D$8)+SUMIF(Sheet1!$C$2:$C$8,H23,Sheet1!$E$2:$E$8)+SUMIF(Sheet1!$C$2:$C$8,K23,Sheet1!$D$2:$D$8)+SUMIF(Sheet1!$C$2:$C$8,K23,Sheet1!$E$2:$E$8)</f>
        <v>0</v>
      </c>
      <c r="O23" s="58">
        <f t="shared" si="2"/>
        <v>0</v>
      </c>
      <c r="P23" s="30"/>
      <c r="Q23" s="30"/>
    </row>
    <row r="24" ht="21.75" customHeight="1">
      <c r="A24" s="30" t="str">
        <f t="shared" si="1"/>
        <v/>
      </c>
      <c r="B24" s="30"/>
      <c r="C24" s="52">
        <v>12.0</v>
      </c>
      <c r="D24" s="53"/>
      <c r="E24" s="53"/>
      <c r="F24" s="57"/>
      <c r="G24" s="55"/>
      <c r="H24" s="55"/>
      <c r="I24" s="57"/>
      <c r="J24" s="55"/>
      <c r="K24" s="55"/>
      <c r="L24" s="57"/>
      <c r="M24" s="55"/>
      <c r="N24" s="58">
        <f>+SUMIF(Sheet1!$C$2:$C$8,H24,Sheet1!$D$2:$D$8)+SUMIF(Sheet1!$C$2:$C$8,H24,Sheet1!$E$2:$E$8)+SUMIF(Sheet1!$C$2:$C$8,K24,Sheet1!$D$2:$D$8)+SUMIF(Sheet1!$C$2:$C$8,K24,Sheet1!$E$2:$E$8)</f>
        <v>0</v>
      </c>
      <c r="O24" s="58">
        <f t="shared" si="2"/>
        <v>0</v>
      </c>
      <c r="P24" s="30"/>
      <c r="Q24" s="30"/>
    </row>
    <row r="25" ht="21.75" customHeight="1">
      <c r="A25" s="30" t="str">
        <f t="shared" si="1"/>
        <v/>
      </c>
      <c r="B25" s="30"/>
      <c r="C25" s="52">
        <v>13.0</v>
      </c>
      <c r="D25" s="53"/>
      <c r="E25" s="53"/>
      <c r="F25" s="57"/>
      <c r="G25" s="55"/>
      <c r="H25" s="55"/>
      <c r="I25" s="57"/>
      <c r="J25" s="55"/>
      <c r="K25" s="55"/>
      <c r="L25" s="57"/>
      <c r="M25" s="55"/>
      <c r="N25" s="58">
        <f>+SUMIF(Sheet1!$C$2:$C$8,H25,Sheet1!$D$2:$D$8)+SUMIF(Sheet1!$C$2:$C$8,H25,Sheet1!$E$2:$E$8)+SUMIF(Sheet1!$C$2:$C$8,K25,Sheet1!$D$2:$D$8)+SUMIF(Sheet1!$C$2:$C$8,K25,Sheet1!$E$2:$E$8)</f>
        <v>0</v>
      </c>
      <c r="O25" s="58">
        <f t="shared" si="2"/>
        <v>0</v>
      </c>
      <c r="P25" s="30"/>
      <c r="Q25" s="30"/>
    </row>
    <row r="26" ht="21.75" customHeight="1">
      <c r="A26" s="30" t="str">
        <f t="shared" si="1"/>
        <v/>
      </c>
      <c r="B26" s="30"/>
      <c r="C26" s="52">
        <v>14.0</v>
      </c>
      <c r="D26" s="53"/>
      <c r="E26" s="53"/>
      <c r="F26" s="57"/>
      <c r="G26" s="55"/>
      <c r="H26" s="55"/>
      <c r="I26" s="57"/>
      <c r="J26" s="55"/>
      <c r="K26" s="55"/>
      <c r="L26" s="57"/>
      <c r="M26" s="55"/>
      <c r="N26" s="58">
        <f>+SUMIF(Sheet1!$C$2:$C$8,H26,Sheet1!$D$2:$D$8)+SUMIF(Sheet1!$C$2:$C$8,H26,Sheet1!$E$2:$E$8)+SUMIF(Sheet1!$C$2:$C$8,K26,Sheet1!$D$2:$D$8)+SUMIF(Sheet1!$C$2:$C$8,K26,Sheet1!$E$2:$E$8)</f>
        <v>0</v>
      </c>
      <c r="O26" s="58">
        <f t="shared" si="2"/>
        <v>0</v>
      </c>
      <c r="P26" s="30"/>
      <c r="Q26" s="30"/>
    </row>
    <row r="27" ht="21.75" customHeight="1">
      <c r="A27" s="30" t="str">
        <f t="shared" si="1"/>
        <v/>
      </c>
      <c r="B27" s="30"/>
      <c r="C27" s="52">
        <v>15.0</v>
      </c>
      <c r="D27" s="53"/>
      <c r="E27" s="53"/>
      <c r="F27" s="57"/>
      <c r="G27" s="55"/>
      <c r="H27" s="55"/>
      <c r="I27" s="57"/>
      <c r="J27" s="55"/>
      <c r="K27" s="55"/>
      <c r="L27" s="57"/>
      <c r="M27" s="55"/>
      <c r="N27" s="58">
        <f>+SUMIF(Sheet1!$C$2:$C$8,H27,Sheet1!$D$2:$D$8)+SUMIF(Sheet1!$C$2:$C$8,H27,Sheet1!$E$2:$E$8)+SUMIF(Sheet1!$C$2:$C$8,K27,Sheet1!$D$2:$D$8)+SUMIF(Sheet1!$C$2:$C$8,K27,Sheet1!$E$2:$E$8)</f>
        <v>0</v>
      </c>
      <c r="O27" s="58">
        <f t="shared" si="2"/>
        <v>0</v>
      </c>
      <c r="P27" s="30"/>
      <c r="Q27" s="30"/>
    </row>
    <row r="28" ht="21.75" customHeight="1">
      <c r="A28" s="30" t="str">
        <f t="shared" si="1"/>
        <v/>
      </c>
      <c r="B28" s="30"/>
      <c r="C28" s="52">
        <v>16.0</v>
      </c>
      <c r="D28" s="53"/>
      <c r="E28" s="53"/>
      <c r="F28" s="57"/>
      <c r="G28" s="55"/>
      <c r="H28" s="55"/>
      <c r="I28" s="57"/>
      <c r="J28" s="55"/>
      <c r="K28" s="55"/>
      <c r="L28" s="57"/>
      <c r="M28" s="55"/>
      <c r="N28" s="58">
        <f>+SUMIF(Sheet1!$C$2:$C$8,H28,Sheet1!$D$2:$D$8)+SUMIF(Sheet1!$C$2:$C$8,H28,Sheet1!$E$2:$E$8)+SUMIF(Sheet1!$C$2:$C$8,K28,Sheet1!$D$2:$D$8)+SUMIF(Sheet1!$C$2:$C$8,K28,Sheet1!$E$2:$E$8)</f>
        <v>0</v>
      </c>
      <c r="O28" s="58">
        <f t="shared" si="2"/>
        <v>0</v>
      </c>
      <c r="P28" s="30"/>
      <c r="Q28" s="30"/>
    </row>
    <row r="29" ht="21.75" customHeight="1">
      <c r="A29" s="30" t="str">
        <f t="shared" si="1"/>
        <v/>
      </c>
      <c r="B29" s="30"/>
      <c r="C29" s="52">
        <v>17.0</v>
      </c>
      <c r="D29" s="53"/>
      <c r="E29" s="53"/>
      <c r="F29" s="57"/>
      <c r="G29" s="55"/>
      <c r="H29" s="55"/>
      <c r="I29" s="57"/>
      <c r="J29" s="55"/>
      <c r="K29" s="55"/>
      <c r="L29" s="57"/>
      <c r="M29" s="55"/>
      <c r="N29" s="58">
        <f>+SUMIF(Sheet1!$C$2:$C$8,H29,Sheet1!$D$2:$D$8)+SUMIF(Sheet1!$C$2:$C$8,H29,Sheet1!$E$2:$E$8)+SUMIF(Sheet1!$C$2:$C$8,K29,Sheet1!$D$2:$D$8)+SUMIF(Sheet1!$C$2:$C$8,K29,Sheet1!$E$2:$E$8)</f>
        <v>0</v>
      </c>
      <c r="O29" s="58">
        <f t="shared" si="2"/>
        <v>0</v>
      </c>
      <c r="P29" s="30"/>
      <c r="Q29" s="30"/>
    </row>
    <row r="30" ht="21.75" customHeight="1">
      <c r="A30" s="30" t="str">
        <f t="shared" si="1"/>
        <v/>
      </c>
      <c r="B30" s="30"/>
      <c r="C30" s="52">
        <v>18.0</v>
      </c>
      <c r="D30" s="53"/>
      <c r="E30" s="53"/>
      <c r="F30" s="57"/>
      <c r="G30" s="55"/>
      <c r="H30" s="55"/>
      <c r="I30" s="57"/>
      <c r="J30" s="55"/>
      <c r="K30" s="55"/>
      <c r="L30" s="57"/>
      <c r="M30" s="55"/>
      <c r="N30" s="58">
        <f>+SUMIF(Sheet1!$C$2:$C$8,H30,Sheet1!$D$2:$D$8)+SUMIF(Sheet1!$C$2:$C$8,H30,Sheet1!$E$2:$E$8)+SUMIF(Sheet1!$C$2:$C$8,K30,Sheet1!$D$2:$D$8)+SUMIF(Sheet1!$C$2:$C$8,K30,Sheet1!$E$2:$E$8)</f>
        <v>0</v>
      </c>
      <c r="O30" s="58">
        <f t="shared" si="2"/>
        <v>0</v>
      </c>
      <c r="P30" s="30"/>
      <c r="Q30" s="30"/>
    </row>
    <row r="31" ht="21.75" customHeight="1">
      <c r="A31" s="30" t="str">
        <f t="shared" si="1"/>
        <v/>
      </c>
      <c r="B31" s="30"/>
      <c r="C31" s="52">
        <v>19.0</v>
      </c>
      <c r="D31" s="53"/>
      <c r="E31" s="53"/>
      <c r="F31" s="57"/>
      <c r="G31" s="55"/>
      <c r="H31" s="55"/>
      <c r="I31" s="57"/>
      <c r="J31" s="55"/>
      <c r="K31" s="55"/>
      <c r="L31" s="57"/>
      <c r="M31" s="55"/>
      <c r="N31" s="58">
        <f>+SUMIF(Sheet1!$C$2:$C$8,H31,Sheet1!$D$2:$D$8)+SUMIF(Sheet1!$C$2:$C$8,H31,Sheet1!$E$2:$E$8)+SUMIF(Sheet1!$C$2:$C$8,K31,Sheet1!$D$2:$D$8)+SUMIF(Sheet1!$C$2:$C$8,K31,Sheet1!$E$2:$E$8)</f>
        <v>0</v>
      </c>
      <c r="O31" s="58">
        <f t="shared" si="2"/>
        <v>0</v>
      </c>
      <c r="P31" s="30"/>
      <c r="Q31" s="30"/>
    </row>
    <row r="32" ht="21.75" customHeight="1">
      <c r="A32" s="30" t="str">
        <f t="shared" si="1"/>
        <v/>
      </c>
      <c r="B32" s="30"/>
      <c r="C32" s="52">
        <v>20.0</v>
      </c>
      <c r="D32" s="53"/>
      <c r="E32" s="53"/>
      <c r="F32" s="57"/>
      <c r="G32" s="55"/>
      <c r="H32" s="55"/>
      <c r="I32" s="57"/>
      <c r="J32" s="55"/>
      <c r="K32" s="55"/>
      <c r="L32" s="57"/>
      <c r="M32" s="55"/>
      <c r="N32" s="58">
        <f>+SUMIF(Sheet1!$C$2:$C$8,H32,Sheet1!$D$2:$D$8)+SUMIF(Sheet1!$C$2:$C$8,H32,Sheet1!$E$2:$E$8)+SUMIF(Sheet1!$C$2:$C$8,K32,Sheet1!$D$2:$D$8)+SUMIF(Sheet1!$C$2:$C$8,K32,Sheet1!$E$2:$E$8)</f>
        <v>0</v>
      </c>
      <c r="O32" s="58">
        <f t="shared" si="2"/>
        <v>0</v>
      </c>
      <c r="P32" s="30"/>
      <c r="Q32" s="30"/>
    </row>
    <row r="33" ht="21.75" customHeight="1">
      <c r="A33" s="30" t="str">
        <f t="shared" si="1"/>
        <v/>
      </c>
      <c r="B33" s="30"/>
      <c r="C33" s="52">
        <v>21.0</v>
      </c>
      <c r="D33" s="53"/>
      <c r="E33" s="53"/>
      <c r="F33" s="57"/>
      <c r="G33" s="55"/>
      <c r="H33" s="55"/>
      <c r="I33" s="57"/>
      <c r="J33" s="55"/>
      <c r="K33" s="55"/>
      <c r="L33" s="57"/>
      <c r="M33" s="55"/>
      <c r="N33" s="58">
        <f>+SUMIF(Sheet1!$C$2:$C$8,H33,Sheet1!$D$2:$D$8)+SUMIF(Sheet1!$C$2:$C$8,H33,Sheet1!$E$2:$E$8)+SUMIF(Sheet1!$C$2:$C$8,K33,Sheet1!$D$2:$D$8)+SUMIF(Sheet1!$C$2:$C$8,K33,Sheet1!$E$2:$E$8)</f>
        <v>0</v>
      </c>
      <c r="O33" s="58">
        <f t="shared" si="2"/>
        <v>0</v>
      </c>
      <c r="P33" s="30"/>
      <c r="Q33" s="30"/>
    </row>
    <row r="34" ht="21.75" customHeight="1">
      <c r="A34" s="30" t="str">
        <f t="shared" si="1"/>
        <v/>
      </c>
      <c r="B34" s="30"/>
      <c r="C34" s="52">
        <v>22.0</v>
      </c>
      <c r="D34" s="53"/>
      <c r="E34" s="53"/>
      <c r="F34" s="57"/>
      <c r="G34" s="55"/>
      <c r="H34" s="55"/>
      <c r="I34" s="57"/>
      <c r="J34" s="55"/>
      <c r="K34" s="55"/>
      <c r="L34" s="57"/>
      <c r="M34" s="55"/>
      <c r="N34" s="58">
        <f>+SUMIF(Sheet1!$C$2:$C$8,H34,Sheet1!$D$2:$D$8)+SUMIF(Sheet1!$C$2:$C$8,H34,Sheet1!$E$2:$E$8)+SUMIF(Sheet1!$C$2:$C$8,K34,Sheet1!$D$2:$D$8)+SUMIF(Sheet1!$C$2:$C$8,K34,Sheet1!$E$2:$E$8)</f>
        <v>0</v>
      </c>
      <c r="O34" s="58">
        <f t="shared" si="2"/>
        <v>0</v>
      </c>
      <c r="P34" s="30"/>
      <c r="Q34" s="30"/>
    </row>
    <row r="35" ht="21.75" customHeight="1">
      <c r="A35" s="30" t="str">
        <f t="shared" si="1"/>
        <v/>
      </c>
      <c r="B35" s="30"/>
      <c r="C35" s="52">
        <v>23.0</v>
      </c>
      <c r="D35" s="53"/>
      <c r="E35" s="53"/>
      <c r="F35" s="57"/>
      <c r="G35" s="55"/>
      <c r="H35" s="55"/>
      <c r="I35" s="57"/>
      <c r="J35" s="55"/>
      <c r="K35" s="55"/>
      <c r="L35" s="57"/>
      <c r="M35" s="55"/>
      <c r="N35" s="58">
        <f>+SUMIF(Sheet1!$C$2:$C$8,H35,Sheet1!$D$2:$D$8)+SUMIF(Sheet1!$C$2:$C$8,H35,Sheet1!$E$2:$E$8)+SUMIF(Sheet1!$C$2:$C$8,K35,Sheet1!$D$2:$D$8)+SUMIF(Sheet1!$C$2:$C$8,K35,Sheet1!$E$2:$E$8)</f>
        <v>0</v>
      </c>
      <c r="O35" s="58">
        <f t="shared" si="2"/>
        <v>0</v>
      </c>
      <c r="P35" s="30"/>
      <c r="Q35" s="30"/>
    </row>
    <row r="36" ht="21.75" customHeight="1">
      <c r="A36" s="30" t="str">
        <f t="shared" si="1"/>
        <v/>
      </c>
      <c r="B36" s="30"/>
      <c r="C36" s="52">
        <v>24.0</v>
      </c>
      <c r="D36" s="53"/>
      <c r="E36" s="53"/>
      <c r="F36" s="57"/>
      <c r="G36" s="55"/>
      <c r="H36" s="55"/>
      <c r="I36" s="57"/>
      <c r="J36" s="55"/>
      <c r="K36" s="55"/>
      <c r="L36" s="57"/>
      <c r="M36" s="55"/>
      <c r="N36" s="58">
        <f>+SUMIF(Sheet1!$C$2:$C$8,H36,Sheet1!$D$2:$D$8)+SUMIF(Sheet1!$C$2:$C$8,H36,Sheet1!$E$2:$E$8)+SUMIF(Sheet1!$C$2:$C$8,K36,Sheet1!$D$2:$D$8)+SUMIF(Sheet1!$C$2:$C$8,K36,Sheet1!$E$2:$E$8)</f>
        <v>0</v>
      </c>
      <c r="O36" s="58">
        <f t="shared" si="2"/>
        <v>0</v>
      </c>
      <c r="P36" s="30"/>
      <c r="Q36" s="30"/>
    </row>
    <row r="37" ht="21.75" customHeight="1">
      <c r="A37" s="30" t="str">
        <f t="shared" si="1"/>
        <v/>
      </c>
      <c r="B37" s="30"/>
      <c r="C37" s="52">
        <v>25.0</v>
      </c>
      <c r="D37" s="53"/>
      <c r="E37" s="53"/>
      <c r="F37" s="57"/>
      <c r="G37" s="55"/>
      <c r="H37" s="55"/>
      <c r="I37" s="57"/>
      <c r="J37" s="55"/>
      <c r="K37" s="55"/>
      <c r="L37" s="57"/>
      <c r="M37" s="55"/>
      <c r="N37" s="58">
        <f>+SUMIF(Sheet1!$C$2:$C$8,H37,Sheet1!$D$2:$D$8)+SUMIF(Sheet1!$C$2:$C$8,H37,Sheet1!$E$2:$E$8)+SUMIF(Sheet1!$C$2:$C$8,K37,Sheet1!$D$2:$D$8)+SUMIF(Sheet1!$C$2:$C$8,K37,Sheet1!$E$2:$E$8)</f>
        <v>0</v>
      </c>
      <c r="O37" s="58">
        <f t="shared" si="2"/>
        <v>0</v>
      </c>
      <c r="P37" s="30"/>
      <c r="Q37" s="30"/>
    </row>
    <row r="38" ht="21.75" customHeight="1">
      <c r="A38" s="30" t="str">
        <f t="shared" si="1"/>
        <v/>
      </c>
      <c r="B38" s="30"/>
      <c r="C38" s="52">
        <v>26.0</v>
      </c>
      <c r="D38" s="53"/>
      <c r="E38" s="53"/>
      <c r="F38" s="57"/>
      <c r="G38" s="55"/>
      <c r="H38" s="55"/>
      <c r="I38" s="57"/>
      <c r="J38" s="55"/>
      <c r="K38" s="55"/>
      <c r="L38" s="57"/>
      <c r="M38" s="55"/>
      <c r="N38" s="58">
        <f>+SUMIF(Sheet1!$C$2:$C$8,H38,Sheet1!$D$2:$D$8)+SUMIF(Sheet1!$C$2:$C$8,H38,Sheet1!$E$2:$E$8)+SUMIF(Sheet1!$C$2:$C$8,K38,Sheet1!$D$2:$D$8)+SUMIF(Sheet1!$C$2:$C$8,K38,Sheet1!$E$2:$E$8)</f>
        <v>0</v>
      </c>
      <c r="O38" s="58">
        <f t="shared" si="2"/>
        <v>0</v>
      </c>
      <c r="P38" s="30"/>
      <c r="Q38" s="30"/>
    </row>
    <row r="39" ht="21.75" customHeight="1">
      <c r="A39" s="30" t="str">
        <f t="shared" si="1"/>
        <v/>
      </c>
      <c r="B39" s="30"/>
      <c r="C39" s="52">
        <v>27.0</v>
      </c>
      <c r="D39" s="53"/>
      <c r="E39" s="53"/>
      <c r="F39" s="57"/>
      <c r="G39" s="55"/>
      <c r="H39" s="55"/>
      <c r="I39" s="57"/>
      <c r="J39" s="55"/>
      <c r="K39" s="55"/>
      <c r="L39" s="57"/>
      <c r="M39" s="55"/>
      <c r="N39" s="58">
        <f>+SUMIF(Sheet1!$C$2:$C$8,H39,Sheet1!$D$2:$D$8)+SUMIF(Sheet1!$C$2:$C$8,H39,Sheet1!$E$2:$E$8)+SUMIF(Sheet1!$C$2:$C$8,K39,Sheet1!$D$2:$D$8)+SUMIF(Sheet1!$C$2:$C$8,K39,Sheet1!$E$2:$E$8)</f>
        <v>0</v>
      </c>
      <c r="O39" s="58">
        <f t="shared" si="2"/>
        <v>0</v>
      </c>
      <c r="P39" s="30"/>
      <c r="Q39" s="30"/>
    </row>
    <row r="40" ht="21.75" customHeight="1">
      <c r="A40" s="30" t="str">
        <f t="shared" si="1"/>
        <v/>
      </c>
      <c r="B40" s="30"/>
      <c r="C40" s="52">
        <v>28.0</v>
      </c>
      <c r="D40" s="53"/>
      <c r="E40" s="53"/>
      <c r="F40" s="57"/>
      <c r="G40" s="55"/>
      <c r="H40" s="55"/>
      <c r="I40" s="57"/>
      <c r="J40" s="55"/>
      <c r="K40" s="55"/>
      <c r="L40" s="57"/>
      <c r="M40" s="55"/>
      <c r="N40" s="58">
        <f>+SUMIF(Sheet1!$C$2:$C$8,H40,Sheet1!$D$2:$D$8)+SUMIF(Sheet1!$C$2:$C$8,H40,Sheet1!$E$2:$E$8)+SUMIF(Sheet1!$C$2:$C$8,K40,Sheet1!$D$2:$D$8)+SUMIF(Sheet1!$C$2:$C$8,K40,Sheet1!$E$2:$E$8)</f>
        <v>0</v>
      </c>
      <c r="O40" s="58">
        <f t="shared" si="2"/>
        <v>0</v>
      </c>
      <c r="P40" s="30"/>
      <c r="Q40" s="30"/>
    </row>
    <row r="41" ht="21.75" customHeight="1">
      <c r="A41" s="30" t="str">
        <f t="shared" si="1"/>
        <v/>
      </c>
      <c r="B41" s="30"/>
      <c r="C41" s="52">
        <v>29.0</v>
      </c>
      <c r="D41" s="53"/>
      <c r="E41" s="53"/>
      <c r="F41" s="57"/>
      <c r="G41" s="55"/>
      <c r="H41" s="55"/>
      <c r="I41" s="57"/>
      <c r="J41" s="55"/>
      <c r="K41" s="55"/>
      <c r="L41" s="57"/>
      <c r="M41" s="55"/>
      <c r="N41" s="58">
        <f>+SUMIF(Sheet1!$C$2:$C$8,H41,Sheet1!$D$2:$D$8)+SUMIF(Sheet1!$C$2:$C$8,H41,Sheet1!$E$2:$E$8)+SUMIF(Sheet1!$C$2:$C$8,K41,Sheet1!$D$2:$D$8)+SUMIF(Sheet1!$C$2:$C$8,K41,Sheet1!$E$2:$E$8)</f>
        <v>0</v>
      </c>
      <c r="O41" s="58">
        <f t="shared" si="2"/>
        <v>0</v>
      </c>
      <c r="P41" s="30"/>
      <c r="Q41" s="30"/>
    </row>
    <row r="42" ht="21.75" customHeight="1">
      <c r="A42" s="30" t="str">
        <f t="shared" si="1"/>
        <v/>
      </c>
      <c r="B42" s="30"/>
      <c r="C42" s="52">
        <v>30.0</v>
      </c>
      <c r="D42" s="53"/>
      <c r="E42" s="53"/>
      <c r="F42" s="57"/>
      <c r="G42" s="55"/>
      <c r="H42" s="55"/>
      <c r="I42" s="57"/>
      <c r="J42" s="55"/>
      <c r="K42" s="55"/>
      <c r="L42" s="57"/>
      <c r="M42" s="55"/>
      <c r="N42" s="58">
        <f>+SUMIF(Sheet1!$C$2:$C$8,H42,Sheet1!$D$2:$D$8)+SUMIF(Sheet1!$C$2:$C$8,H42,Sheet1!$E$2:$E$8)+SUMIF(Sheet1!$C$2:$C$8,K42,Sheet1!$D$2:$D$8)+SUMIF(Sheet1!$C$2:$C$8,K42,Sheet1!$E$2:$E$8)</f>
        <v>0</v>
      </c>
      <c r="O42" s="58">
        <f t="shared" si="2"/>
        <v>0</v>
      </c>
      <c r="P42" s="30"/>
      <c r="Q42" s="30"/>
    </row>
    <row r="43" ht="21.75" customHeight="1">
      <c r="A43" s="30" t="str">
        <f t="shared" si="1"/>
        <v/>
      </c>
      <c r="B43" s="30"/>
      <c r="C43" s="52">
        <v>31.0</v>
      </c>
      <c r="D43" s="53"/>
      <c r="E43" s="53"/>
      <c r="F43" s="57"/>
      <c r="G43" s="55"/>
      <c r="H43" s="55"/>
      <c r="I43" s="57"/>
      <c r="J43" s="55"/>
      <c r="K43" s="55"/>
      <c r="L43" s="57"/>
      <c r="M43" s="55"/>
      <c r="N43" s="58">
        <f>+SUMIF(Sheet1!$C$2:$C$8,H43,Sheet1!$D$2:$D$8)+SUMIF(Sheet1!$C$2:$C$8,H43,Sheet1!$E$2:$E$8)+SUMIF(Sheet1!$C$2:$C$8,K43,Sheet1!$D$2:$D$8)+SUMIF(Sheet1!$C$2:$C$8,K43,Sheet1!$E$2:$E$8)</f>
        <v>0</v>
      </c>
      <c r="O43" s="58">
        <f t="shared" si="2"/>
        <v>0</v>
      </c>
      <c r="P43" s="30"/>
      <c r="Q43" s="30"/>
    </row>
    <row r="44" ht="21.75" customHeight="1">
      <c r="A44" s="30" t="str">
        <f t="shared" si="1"/>
        <v/>
      </c>
      <c r="B44" s="30"/>
      <c r="C44" s="52">
        <v>32.0</v>
      </c>
      <c r="D44" s="53"/>
      <c r="E44" s="53"/>
      <c r="F44" s="57"/>
      <c r="G44" s="55"/>
      <c r="H44" s="55"/>
      <c r="I44" s="57"/>
      <c r="J44" s="55"/>
      <c r="K44" s="55"/>
      <c r="L44" s="57"/>
      <c r="M44" s="55"/>
      <c r="N44" s="58">
        <f>+SUMIF(Sheet1!$C$2:$C$8,H44,Sheet1!$D$2:$D$8)+SUMIF(Sheet1!$C$2:$C$8,H44,Sheet1!$E$2:$E$8)+SUMIF(Sheet1!$C$2:$C$8,K44,Sheet1!$D$2:$D$8)+SUMIF(Sheet1!$C$2:$C$8,K44,Sheet1!$E$2:$E$8)</f>
        <v>0</v>
      </c>
      <c r="O44" s="58">
        <f t="shared" si="2"/>
        <v>0</v>
      </c>
      <c r="P44" s="30"/>
      <c r="Q44" s="30"/>
    </row>
    <row r="45" ht="21.75" customHeight="1">
      <c r="A45" s="30" t="str">
        <f t="shared" si="1"/>
        <v/>
      </c>
      <c r="B45" s="30"/>
      <c r="C45" s="52">
        <v>33.0</v>
      </c>
      <c r="D45" s="53"/>
      <c r="E45" s="53"/>
      <c r="F45" s="57"/>
      <c r="G45" s="55"/>
      <c r="H45" s="55"/>
      <c r="I45" s="57"/>
      <c r="J45" s="55"/>
      <c r="K45" s="55"/>
      <c r="L45" s="57"/>
      <c r="M45" s="55"/>
      <c r="N45" s="58">
        <f>+SUMIF(Sheet1!$C$2:$C$8,H45,Sheet1!$D$2:$D$8)+SUMIF(Sheet1!$C$2:$C$8,H45,Sheet1!$E$2:$E$8)+SUMIF(Sheet1!$C$2:$C$8,K45,Sheet1!$D$2:$D$8)+SUMIF(Sheet1!$C$2:$C$8,K45,Sheet1!$E$2:$E$8)</f>
        <v>0</v>
      </c>
      <c r="O45" s="58">
        <f t="shared" si="2"/>
        <v>0</v>
      </c>
      <c r="P45" s="30"/>
      <c r="Q45" s="30"/>
    </row>
    <row r="46" ht="21.75" customHeight="1">
      <c r="A46" s="30" t="str">
        <f t="shared" si="1"/>
        <v/>
      </c>
      <c r="B46" s="30"/>
      <c r="C46" s="52">
        <v>34.0</v>
      </c>
      <c r="D46" s="53"/>
      <c r="E46" s="53"/>
      <c r="F46" s="57"/>
      <c r="G46" s="55"/>
      <c r="H46" s="55"/>
      <c r="I46" s="57"/>
      <c r="J46" s="55"/>
      <c r="K46" s="55"/>
      <c r="L46" s="57"/>
      <c r="M46" s="55"/>
      <c r="N46" s="58">
        <f>+SUMIF(Sheet1!$C$2:$C$8,H46,Sheet1!$D$2:$D$8)+SUMIF(Sheet1!$C$2:$C$8,H46,Sheet1!$E$2:$E$8)+SUMIF(Sheet1!$C$2:$C$8,K46,Sheet1!$D$2:$D$8)+SUMIF(Sheet1!$C$2:$C$8,K46,Sheet1!$E$2:$E$8)</f>
        <v>0</v>
      </c>
      <c r="O46" s="58">
        <f t="shared" si="2"/>
        <v>0</v>
      </c>
      <c r="P46" s="30"/>
      <c r="Q46" s="30"/>
    </row>
    <row r="47" ht="21.75" customHeight="1">
      <c r="A47" s="30" t="str">
        <f t="shared" si="1"/>
        <v/>
      </c>
      <c r="B47" s="30"/>
      <c r="C47" s="52">
        <v>35.0</v>
      </c>
      <c r="D47" s="53"/>
      <c r="E47" s="53"/>
      <c r="F47" s="57"/>
      <c r="G47" s="55"/>
      <c r="H47" s="55"/>
      <c r="I47" s="57"/>
      <c r="J47" s="55"/>
      <c r="K47" s="55"/>
      <c r="L47" s="57"/>
      <c r="M47" s="55"/>
      <c r="N47" s="58">
        <f>+SUMIF(Sheet1!$C$2:$C$8,H47,Sheet1!$D$2:$D$8)+SUMIF(Sheet1!$C$2:$C$8,H47,Sheet1!$E$2:$E$8)+SUMIF(Sheet1!$C$2:$C$8,K47,Sheet1!$D$2:$D$8)+SUMIF(Sheet1!$C$2:$C$8,K47,Sheet1!$E$2:$E$8)</f>
        <v>0</v>
      </c>
      <c r="O47" s="58">
        <f t="shared" si="2"/>
        <v>0</v>
      </c>
      <c r="P47" s="30"/>
      <c r="Q47" s="30"/>
    </row>
    <row r="48" ht="21.75" customHeight="1">
      <c r="A48" s="30" t="str">
        <f t="shared" si="1"/>
        <v/>
      </c>
      <c r="B48" s="30"/>
      <c r="C48" s="52">
        <v>36.0</v>
      </c>
      <c r="D48" s="53"/>
      <c r="E48" s="53"/>
      <c r="F48" s="57"/>
      <c r="G48" s="55"/>
      <c r="H48" s="55"/>
      <c r="I48" s="57"/>
      <c r="J48" s="55"/>
      <c r="K48" s="55"/>
      <c r="L48" s="57"/>
      <c r="M48" s="55"/>
      <c r="N48" s="58">
        <f>+SUMIF(Sheet1!$C$2:$C$8,H48,Sheet1!$D$2:$D$8)+SUMIF(Sheet1!$C$2:$C$8,H48,Sheet1!$E$2:$E$8)+SUMIF(Sheet1!$C$2:$C$8,K48,Sheet1!$D$2:$D$8)+SUMIF(Sheet1!$C$2:$C$8,K48,Sheet1!$E$2:$E$8)</f>
        <v>0</v>
      </c>
      <c r="O48" s="58">
        <f t="shared" si="2"/>
        <v>0</v>
      </c>
      <c r="P48" s="30"/>
      <c r="Q48" s="30"/>
    </row>
    <row r="49" ht="21.75" customHeight="1">
      <c r="A49" s="30" t="str">
        <f t="shared" si="1"/>
        <v/>
      </c>
      <c r="B49" s="30"/>
      <c r="C49" s="52">
        <v>37.0</v>
      </c>
      <c r="D49" s="53"/>
      <c r="E49" s="53"/>
      <c r="F49" s="57"/>
      <c r="G49" s="55"/>
      <c r="H49" s="55"/>
      <c r="I49" s="57"/>
      <c r="J49" s="55"/>
      <c r="K49" s="55"/>
      <c r="L49" s="57"/>
      <c r="M49" s="55"/>
      <c r="N49" s="58">
        <f>+SUMIF(Sheet1!$C$2:$C$8,H49,Sheet1!$D$2:$D$8)+SUMIF(Sheet1!$C$2:$C$8,H49,Sheet1!$E$2:$E$8)+SUMIF(Sheet1!$C$2:$C$8,K49,Sheet1!$D$2:$D$8)+SUMIF(Sheet1!$C$2:$C$8,K49,Sheet1!$E$2:$E$8)</f>
        <v>0</v>
      </c>
      <c r="O49" s="58">
        <f t="shared" si="2"/>
        <v>0</v>
      </c>
      <c r="P49" s="30"/>
      <c r="Q49" s="30"/>
    </row>
    <row r="50" ht="21.75" customHeight="1">
      <c r="A50" s="30" t="str">
        <f t="shared" si="1"/>
        <v/>
      </c>
      <c r="B50" s="30"/>
      <c r="C50" s="52">
        <v>38.0</v>
      </c>
      <c r="D50" s="53"/>
      <c r="E50" s="53"/>
      <c r="F50" s="57"/>
      <c r="G50" s="55"/>
      <c r="H50" s="55"/>
      <c r="I50" s="57"/>
      <c r="J50" s="55"/>
      <c r="K50" s="55"/>
      <c r="L50" s="57"/>
      <c r="M50" s="55"/>
      <c r="N50" s="58">
        <f>+SUMIF(Sheet1!$C$2:$C$8,H50,Sheet1!$D$2:$D$8)+SUMIF(Sheet1!$C$2:$C$8,H50,Sheet1!$E$2:$E$8)+SUMIF(Sheet1!$C$2:$C$8,K50,Sheet1!$D$2:$D$8)+SUMIF(Sheet1!$C$2:$C$8,K50,Sheet1!$E$2:$E$8)</f>
        <v>0</v>
      </c>
      <c r="O50" s="58">
        <f t="shared" si="2"/>
        <v>0</v>
      </c>
      <c r="P50" s="30"/>
      <c r="Q50" s="30"/>
    </row>
    <row r="51" ht="21.75" customHeight="1">
      <c r="A51" s="30" t="str">
        <f t="shared" si="1"/>
        <v/>
      </c>
      <c r="B51" s="30"/>
      <c r="C51" s="52">
        <v>39.0</v>
      </c>
      <c r="D51" s="53"/>
      <c r="E51" s="53"/>
      <c r="F51" s="57"/>
      <c r="G51" s="55"/>
      <c r="H51" s="55"/>
      <c r="I51" s="57"/>
      <c r="J51" s="55"/>
      <c r="K51" s="55"/>
      <c r="L51" s="57"/>
      <c r="M51" s="55"/>
      <c r="N51" s="58">
        <f>+SUMIF(Sheet1!$C$2:$C$8,H51,Sheet1!$D$2:$D$8)+SUMIF(Sheet1!$C$2:$C$8,H51,Sheet1!$E$2:$E$8)+SUMIF(Sheet1!$C$2:$C$8,K51,Sheet1!$D$2:$D$8)+SUMIF(Sheet1!$C$2:$C$8,K51,Sheet1!$E$2:$E$8)</f>
        <v>0</v>
      </c>
      <c r="O51" s="58">
        <f t="shared" si="2"/>
        <v>0</v>
      </c>
      <c r="P51" s="30"/>
      <c r="Q51" s="30"/>
    </row>
    <row r="52" ht="21.75" customHeight="1">
      <c r="A52" s="30" t="str">
        <f t="shared" si="1"/>
        <v/>
      </c>
      <c r="B52" s="30"/>
      <c r="C52" s="52">
        <v>40.0</v>
      </c>
      <c r="D52" s="53"/>
      <c r="E52" s="53"/>
      <c r="F52" s="57"/>
      <c r="G52" s="55"/>
      <c r="H52" s="55"/>
      <c r="I52" s="57"/>
      <c r="J52" s="55"/>
      <c r="K52" s="55"/>
      <c r="L52" s="57"/>
      <c r="M52" s="55"/>
      <c r="N52" s="58">
        <f>+SUMIF(Sheet1!$C$2:$C$8,H52,Sheet1!$D$2:$D$8)+SUMIF(Sheet1!$C$2:$C$8,H52,Sheet1!$E$2:$E$8)+SUMIF(Sheet1!$C$2:$C$8,K52,Sheet1!$D$2:$D$8)+SUMIF(Sheet1!$C$2:$C$8,K52,Sheet1!$E$2:$E$8)</f>
        <v>0</v>
      </c>
      <c r="O52" s="58">
        <f t="shared" si="2"/>
        <v>0</v>
      </c>
      <c r="P52" s="30"/>
      <c r="Q52" s="30"/>
    </row>
    <row r="53" ht="21.75" customHeight="1">
      <c r="A53" s="30" t="str">
        <f t="shared" si="1"/>
        <v/>
      </c>
      <c r="B53" s="30"/>
      <c r="C53" s="52">
        <v>41.0</v>
      </c>
      <c r="D53" s="53"/>
      <c r="E53" s="53"/>
      <c r="F53" s="57"/>
      <c r="G53" s="55"/>
      <c r="H53" s="55"/>
      <c r="I53" s="57"/>
      <c r="J53" s="55"/>
      <c r="K53" s="55"/>
      <c r="L53" s="57"/>
      <c r="M53" s="55"/>
      <c r="N53" s="58">
        <f>+SUMIF(Sheet1!$C$2:$C$8,H53,Sheet1!$D$2:$D$8)+SUMIF(Sheet1!$C$2:$C$8,H53,Sheet1!$E$2:$E$8)+SUMIF(Sheet1!$C$2:$C$8,K53,Sheet1!$D$2:$D$8)+SUMIF(Sheet1!$C$2:$C$8,K53,Sheet1!$E$2:$E$8)</f>
        <v>0</v>
      </c>
      <c r="O53" s="58">
        <f t="shared" si="2"/>
        <v>0</v>
      </c>
      <c r="P53" s="30"/>
      <c r="Q53" s="30"/>
    </row>
    <row r="54" ht="21.75" customHeight="1">
      <c r="A54" s="30" t="str">
        <f t="shared" si="1"/>
        <v/>
      </c>
      <c r="B54" s="30"/>
      <c r="C54" s="52">
        <v>42.0</v>
      </c>
      <c r="D54" s="53"/>
      <c r="E54" s="53"/>
      <c r="F54" s="57"/>
      <c r="G54" s="55"/>
      <c r="H54" s="55"/>
      <c r="I54" s="57"/>
      <c r="J54" s="55"/>
      <c r="K54" s="55"/>
      <c r="L54" s="57"/>
      <c r="M54" s="55"/>
      <c r="N54" s="58">
        <f>+SUMIF(Sheet1!$C$2:$C$8,H54,Sheet1!$D$2:$D$8)+SUMIF(Sheet1!$C$2:$C$8,H54,Sheet1!$E$2:$E$8)+SUMIF(Sheet1!$C$2:$C$8,K54,Sheet1!$D$2:$D$8)+SUMIF(Sheet1!$C$2:$C$8,K54,Sheet1!$E$2:$E$8)</f>
        <v>0</v>
      </c>
      <c r="O54" s="58">
        <f t="shared" si="2"/>
        <v>0</v>
      </c>
      <c r="P54" s="30"/>
      <c r="Q54" s="30"/>
    </row>
    <row r="55" ht="21.75" customHeight="1">
      <c r="A55" s="30" t="str">
        <f t="shared" si="1"/>
        <v/>
      </c>
      <c r="B55" s="30"/>
      <c r="C55" s="52">
        <v>43.0</v>
      </c>
      <c r="D55" s="53"/>
      <c r="E55" s="53"/>
      <c r="F55" s="57"/>
      <c r="G55" s="55"/>
      <c r="H55" s="55"/>
      <c r="I55" s="57"/>
      <c r="J55" s="55"/>
      <c r="K55" s="55"/>
      <c r="L55" s="57"/>
      <c r="M55" s="55"/>
      <c r="N55" s="58">
        <f>+SUMIF(Sheet1!$C$2:$C$8,H55,Sheet1!$D$2:$D$8)+SUMIF(Sheet1!$C$2:$C$8,H55,Sheet1!$E$2:$E$8)+SUMIF(Sheet1!$C$2:$C$8,K55,Sheet1!$D$2:$D$8)+SUMIF(Sheet1!$C$2:$C$8,K55,Sheet1!$E$2:$E$8)</f>
        <v>0</v>
      </c>
      <c r="O55" s="58">
        <f t="shared" si="2"/>
        <v>0</v>
      </c>
      <c r="P55" s="30"/>
      <c r="Q55" s="30"/>
    </row>
    <row r="56" ht="21.75" customHeight="1">
      <c r="A56" s="30" t="str">
        <f t="shared" si="1"/>
        <v/>
      </c>
      <c r="B56" s="30"/>
      <c r="C56" s="52">
        <v>44.0</v>
      </c>
      <c r="D56" s="53"/>
      <c r="E56" s="53"/>
      <c r="F56" s="57"/>
      <c r="G56" s="55"/>
      <c r="H56" s="55"/>
      <c r="I56" s="57"/>
      <c r="J56" s="55"/>
      <c r="K56" s="55"/>
      <c r="L56" s="57"/>
      <c r="M56" s="55"/>
      <c r="N56" s="58">
        <f>+SUMIF(Sheet1!$C$2:$C$8,H56,Sheet1!$D$2:$D$8)+SUMIF(Sheet1!$C$2:$C$8,H56,Sheet1!$E$2:$E$8)+SUMIF(Sheet1!$C$2:$C$8,K56,Sheet1!$D$2:$D$8)+SUMIF(Sheet1!$C$2:$C$8,K56,Sheet1!$E$2:$E$8)</f>
        <v>0</v>
      </c>
      <c r="O56" s="58">
        <f t="shared" si="2"/>
        <v>0</v>
      </c>
      <c r="P56" s="30"/>
      <c r="Q56" s="30"/>
    </row>
    <row r="57" ht="21.75" customHeight="1">
      <c r="A57" s="30" t="str">
        <f t="shared" si="1"/>
        <v/>
      </c>
      <c r="B57" s="30"/>
      <c r="C57" s="52">
        <v>45.0</v>
      </c>
      <c r="D57" s="53"/>
      <c r="E57" s="53"/>
      <c r="F57" s="57"/>
      <c r="G57" s="55"/>
      <c r="H57" s="55"/>
      <c r="I57" s="57"/>
      <c r="J57" s="55"/>
      <c r="K57" s="55"/>
      <c r="L57" s="57"/>
      <c r="M57" s="55"/>
      <c r="N57" s="58">
        <f>+SUMIF(Sheet1!$C$2:$C$8,H57,Sheet1!$D$2:$D$8)+SUMIF(Sheet1!$C$2:$C$8,H57,Sheet1!$E$2:$E$8)+SUMIF(Sheet1!$C$2:$C$8,K57,Sheet1!$D$2:$D$8)+SUMIF(Sheet1!$C$2:$C$8,K57,Sheet1!$E$2:$E$8)</f>
        <v>0</v>
      </c>
      <c r="O57" s="58">
        <f t="shared" si="2"/>
        <v>0</v>
      </c>
      <c r="P57" s="30"/>
      <c r="Q57" s="30"/>
    </row>
    <row r="58" ht="21.75" customHeight="1">
      <c r="A58" s="30" t="str">
        <f t="shared" si="1"/>
        <v/>
      </c>
      <c r="B58" s="30"/>
      <c r="C58" s="52">
        <v>46.0</v>
      </c>
      <c r="D58" s="53"/>
      <c r="E58" s="53"/>
      <c r="F58" s="57"/>
      <c r="G58" s="55"/>
      <c r="H58" s="55"/>
      <c r="I58" s="57"/>
      <c r="J58" s="55"/>
      <c r="K58" s="55"/>
      <c r="L58" s="57"/>
      <c r="M58" s="55"/>
      <c r="N58" s="58">
        <f>+SUMIF(Sheet1!$C$2:$C$8,H58,Sheet1!$D$2:$D$8)+SUMIF(Sheet1!$C$2:$C$8,H58,Sheet1!$E$2:$E$8)+SUMIF(Sheet1!$C$2:$C$8,K58,Sheet1!$D$2:$D$8)+SUMIF(Sheet1!$C$2:$C$8,K58,Sheet1!$E$2:$E$8)</f>
        <v>0</v>
      </c>
      <c r="O58" s="58">
        <f t="shared" si="2"/>
        <v>0</v>
      </c>
      <c r="P58" s="30"/>
      <c r="Q58" s="30"/>
    </row>
    <row r="59" ht="21.75" customHeight="1">
      <c r="A59" s="30" t="str">
        <f t="shared" si="1"/>
        <v/>
      </c>
      <c r="B59" s="30"/>
      <c r="C59" s="52">
        <v>47.0</v>
      </c>
      <c r="D59" s="53"/>
      <c r="E59" s="53"/>
      <c r="F59" s="57"/>
      <c r="G59" s="55"/>
      <c r="H59" s="55"/>
      <c r="I59" s="57"/>
      <c r="J59" s="55"/>
      <c r="K59" s="55"/>
      <c r="L59" s="57"/>
      <c r="M59" s="55"/>
      <c r="N59" s="58">
        <f>+SUMIF(Sheet1!$C$2:$C$8,H59,Sheet1!$D$2:$D$8)+SUMIF(Sheet1!$C$2:$C$8,H59,Sheet1!$E$2:$E$8)+SUMIF(Sheet1!$C$2:$C$8,K59,Sheet1!$D$2:$D$8)+SUMIF(Sheet1!$C$2:$C$8,K59,Sheet1!$E$2:$E$8)</f>
        <v>0</v>
      </c>
      <c r="O59" s="58">
        <f t="shared" si="2"/>
        <v>0</v>
      </c>
      <c r="P59" s="30"/>
      <c r="Q59" s="30"/>
    </row>
    <row r="60" ht="21.75" customHeight="1">
      <c r="A60" s="30" t="str">
        <f t="shared" si="1"/>
        <v/>
      </c>
      <c r="B60" s="30"/>
      <c r="C60" s="52">
        <v>48.0</v>
      </c>
      <c r="D60" s="53"/>
      <c r="E60" s="53"/>
      <c r="F60" s="57"/>
      <c r="G60" s="55"/>
      <c r="H60" s="55"/>
      <c r="I60" s="57"/>
      <c r="J60" s="55"/>
      <c r="K60" s="55"/>
      <c r="L60" s="57"/>
      <c r="M60" s="55"/>
      <c r="N60" s="58">
        <f>+SUMIF(Sheet1!$C$2:$C$8,H60,Sheet1!$D$2:$D$8)+SUMIF(Sheet1!$C$2:$C$8,H60,Sheet1!$E$2:$E$8)+SUMIF(Sheet1!$C$2:$C$8,K60,Sheet1!$D$2:$D$8)+SUMIF(Sheet1!$C$2:$C$8,K60,Sheet1!$E$2:$E$8)</f>
        <v>0</v>
      </c>
      <c r="O60" s="58">
        <f t="shared" si="2"/>
        <v>0</v>
      </c>
      <c r="P60" s="30"/>
      <c r="Q60" s="30"/>
    </row>
    <row r="61" ht="21.75" customHeight="1">
      <c r="A61" s="30" t="str">
        <f t="shared" si="1"/>
        <v/>
      </c>
      <c r="B61" s="30"/>
      <c r="C61" s="52">
        <v>49.0</v>
      </c>
      <c r="D61" s="53"/>
      <c r="E61" s="53"/>
      <c r="F61" s="57"/>
      <c r="G61" s="55"/>
      <c r="H61" s="55"/>
      <c r="I61" s="57"/>
      <c r="J61" s="55"/>
      <c r="K61" s="55"/>
      <c r="L61" s="57"/>
      <c r="M61" s="55"/>
      <c r="N61" s="58">
        <f>+SUMIF(Sheet1!$C$2:$C$8,H61,Sheet1!$D$2:$D$8)+SUMIF(Sheet1!$C$2:$C$8,H61,Sheet1!$E$2:$E$8)+SUMIF(Sheet1!$C$2:$C$8,K61,Sheet1!$D$2:$D$8)+SUMIF(Sheet1!$C$2:$C$8,K61,Sheet1!$E$2:$E$8)</f>
        <v>0</v>
      </c>
      <c r="O61" s="58">
        <f t="shared" si="2"/>
        <v>0</v>
      </c>
      <c r="P61" s="30"/>
      <c r="Q61" s="30"/>
    </row>
    <row r="62" ht="21.75" customHeight="1">
      <c r="A62" s="30" t="str">
        <f t="shared" si="1"/>
        <v/>
      </c>
      <c r="B62" s="30"/>
      <c r="C62" s="52">
        <v>50.0</v>
      </c>
      <c r="D62" s="53"/>
      <c r="E62" s="53"/>
      <c r="F62" s="57"/>
      <c r="G62" s="55"/>
      <c r="H62" s="55"/>
      <c r="I62" s="57"/>
      <c r="J62" s="55"/>
      <c r="K62" s="55"/>
      <c r="L62" s="57"/>
      <c r="M62" s="55"/>
      <c r="N62" s="58">
        <f>+SUMIF(Sheet1!$C$2:$C$8,H62,Sheet1!$D$2:$D$8)+SUMIF(Sheet1!$C$2:$C$8,H62,Sheet1!$E$2:$E$8)+SUMIF(Sheet1!$C$2:$C$8,K62,Sheet1!$D$2:$D$8)+SUMIF(Sheet1!$C$2:$C$8,K62,Sheet1!$E$2:$E$8)</f>
        <v>0</v>
      </c>
      <c r="O62" s="58">
        <f t="shared" si="2"/>
        <v>0</v>
      </c>
      <c r="P62" s="30"/>
      <c r="Q62" s="30"/>
    </row>
    <row r="63" ht="21.75" customHeight="1">
      <c r="A63" s="30" t="str">
        <f t="shared" si="1"/>
        <v/>
      </c>
      <c r="B63" s="30"/>
      <c r="C63" s="52">
        <v>51.0</v>
      </c>
      <c r="D63" s="53"/>
      <c r="E63" s="53"/>
      <c r="F63" s="57"/>
      <c r="G63" s="55"/>
      <c r="H63" s="55"/>
      <c r="I63" s="57"/>
      <c r="J63" s="55"/>
      <c r="K63" s="55"/>
      <c r="L63" s="57"/>
      <c r="M63" s="55"/>
      <c r="N63" s="58">
        <f>+SUMIF(Sheet1!$C$2:$C$8,H63,Sheet1!$D$2:$D$8)+SUMIF(Sheet1!$C$2:$C$8,H63,Sheet1!$E$2:$E$8)+SUMIF(Sheet1!$C$2:$C$8,K63,Sheet1!$D$2:$D$8)+SUMIF(Sheet1!$C$2:$C$8,K63,Sheet1!$E$2:$E$8)</f>
        <v>0</v>
      </c>
      <c r="O63" s="58">
        <f t="shared" si="2"/>
        <v>0</v>
      </c>
      <c r="P63" s="30"/>
      <c r="Q63" s="30"/>
    </row>
    <row r="64" ht="21.75" customHeight="1">
      <c r="A64" s="30" t="str">
        <f t="shared" si="1"/>
        <v/>
      </c>
      <c r="B64" s="30"/>
      <c r="C64" s="52">
        <v>52.0</v>
      </c>
      <c r="D64" s="53"/>
      <c r="E64" s="53"/>
      <c r="F64" s="57"/>
      <c r="G64" s="55"/>
      <c r="H64" s="55"/>
      <c r="I64" s="57"/>
      <c r="J64" s="55"/>
      <c r="K64" s="55"/>
      <c r="L64" s="57"/>
      <c r="M64" s="55"/>
      <c r="N64" s="58">
        <f>+SUMIF(Sheet1!$C$2:$C$8,H64,Sheet1!$D$2:$D$8)+SUMIF(Sheet1!$C$2:$C$8,H64,Sheet1!$E$2:$E$8)+SUMIF(Sheet1!$C$2:$C$8,K64,Sheet1!$D$2:$D$8)+SUMIF(Sheet1!$C$2:$C$8,K64,Sheet1!$E$2:$E$8)</f>
        <v>0</v>
      </c>
      <c r="O64" s="58">
        <f t="shared" si="2"/>
        <v>0</v>
      </c>
      <c r="P64" s="30"/>
      <c r="Q64" s="30"/>
    </row>
    <row r="65" ht="21.75" customHeight="1">
      <c r="A65" s="30" t="str">
        <f t="shared" si="1"/>
        <v/>
      </c>
      <c r="B65" s="30"/>
      <c r="C65" s="52">
        <v>53.0</v>
      </c>
      <c r="D65" s="53"/>
      <c r="E65" s="53"/>
      <c r="F65" s="57"/>
      <c r="G65" s="55"/>
      <c r="H65" s="55"/>
      <c r="I65" s="57"/>
      <c r="J65" s="55"/>
      <c r="K65" s="55"/>
      <c r="L65" s="57"/>
      <c r="M65" s="55"/>
      <c r="N65" s="58">
        <f>+SUMIF(Sheet1!$C$2:$C$8,H65,Sheet1!$D$2:$D$8)+SUMIF(Sheet1!$C$2:$C$8,H65,Sheet1!$E$2:$E$8)+SUMIF(Sheet1!$C$2:$C$8,K65,Sheet1!$D$2:$D$8)+SUMIF(Sheet1!$C$2:$C$8,K65,Sheet1!$E$2:$E$8)</f>
        <v>0</v>
      </c>
      <c r="O65" s="58">
        <f t="shared" si="2"/>
        <v>0</v>
      </c>
      <c r="P65" s="30"/>
      <c r="Q65" s="30"/>
    </row>
    <row r="66" ht="21.75" customHeight="1">
      <c r="A66" s="30" t="str">
        <f t="shared" si="1"/>
        <v/>
      </c>
      <c r="B66" s="30"/>
      <c r="C66" s="52">
        <v>54.0</v>
      </c>
      <c r="D66" s="53"/>
      <c r="E66" s="53"/>
      <c r="F66" s="57"/>
      <c r="G66" s="55"/>
      <c r="H66" s="55"/>
      <c r="I66" s="57"/>
      <c r="J66" s="55"/>
      <c r="K66" s="55"/>
      <c r="L66" s="57"/>
      <c r="M66" s="55"/>
      <c r="N66" s="58">
        <f>+SUMIF(Sheet1!$C$2:$C$8,H66,Sheet1!$D$2:$D$8)+SUMIF(Sheet1!$C$2:$C$8,H66,Sheet1!$E$2:$E$8)+SUMIF(Sheet1!$C$2:$C$8,K66,Sheet1!$D$2:$D$8)+SUMIF(Sheet1!$C$2:$C$8,K66,Sheet1!$E$2:$E$8)</f>
        <v>0</v>
      </c>
      <c r="O66" s="58">
        <f t="shared" si="2"/>
        <v>0</v>
      </c>
      <c r="P66" s="30"/>
      <c r="Q66" s="30"/>
    </row>
    <row r="67" ht="21.75" customHeight="1">
      <c r="A67" s="30" t="str">
        <f t="shared" si="1"/>
        <v/>
      </c>
      <c r="B67" s="30"/>
      <c r="C67" s="52">
        <v>55.0</v>
      </c>
      <c r="D67" s="53"/>
      <c r="E67" s="53"/>
      <c r="F67" s="57"/>
      <c r="G67" s="55"/>
      <c r="H67" s="55"/>
      <c r="I67" s="57"/>
      <c r="J67" s="55"/>
      <c r="K67" s="55"/>
      <c r="L67" s="57"/>
      <c r="M67" s="55"/>
      <c r="N67" s="58">
        <f>+SUMIF(Sheet1!$C$2:$C$8,H67,Sheet1!$D$2:$D$8)+SUMIF(Sheet1!$C$2:$C$8,H67,Sheet1!$E$2:$E$8)+SUMIF(Sheet1!$C$2:$C$8,K67,Sheet1!$D$2:$D$8)+SUMIF(Sheet1!$C$2:$C$8,K67,Sheet1!$E$2:$E$8)</f>
        <v>0</v>
      </c>
      <c r="O67" s="58">
        <f t="shared" si="2"/>
        <v>0</v>
      </c>
      <c r="P67" s="30"/>
      <c r="Q67" s="30"/>
    </row>
    <row r="68" ht="21.75" customHeight="1">
      <c r="A68" s="30" t="str">
        <f t="shared" si="1"/>
        <v/>
      </c>
      <c r="B68" s="30"/>
      <c r="C68" s="52">
        <v>56.0</v>
      </c>
      <c r="D68" s="53"/>
      <c r="E68" s="53"/>
      <c r="F68" s="57"/>
      <c r="G68" s="55"/>
      <c r="H68" s="55"/>
      <c r="I68" s="57"/>
      <c r="J68" s="55"/>
      <c r="K68" s="55"/>
      <c r="L68" s="57"/>
      <c r="M68" s="55"/>
      <c r="N68" s="58">
        <f>+SUMIF(Sheet1!$C$2:$C$8,H68,Sheet1!$D$2:$D$8)+SUMIF(Sheet1!$C$2:$C$8,H68,Sheet1!$E$2:$E$8)+SUMIF(Sheet1!$C$2:$C$8,K68,Sheet1!$D$2:$D$8)+SUMIF(Sheet1!$C$2:$C$8,K68,Sheet1!$E$2:$E$8)</f>
        <v>0</v>
      </c>
      <c r="O68" s="58">
        <f t="shared" si="2"/>
        <v>0</v>
      </c>
      <c r="P68" s="30"/>
      <c r="Q68" s="30"/>
    </row>
    <row r="69" ht="21.75" customHeight="1">
      <c r="A69" s="30" t="str">
        <f t="shared" si="1"/>
        <v/>
      </c>
      <c r="B69" s="30"/>
      <c r="C69" s="52">
        <v>57.0</v>
      </c>
      <c r="D69" s="53"/>
      <c r="E69" s="53"/>
      <c r="F69" s="57"/>
      <c r="G69" s="55"/>
      <c r="H69" s="55"/>
      <c r="I69" s="57"/>
      <c r="J69" s="55"/>
      <c r="K69" s="55"/>
      <c r="L69" s="57"/>
      <c r="M69" s="55"/>
      <c r="N69" s="58">
        <f>+SUMIF(Sheet1!$C$2:$C$8,H69,Sheet1!$D$2:$D$8)+SUMIF(Sheet1!$C$2:$C$8,H69,Sheet1!$E$2:$E$8)+SUMIF(Sheet1!$C$2:$C$8,K69,Sheet1!$D$2:$D$8)+SUMIF(Sheet1!$C$2:$C$8,K69,Sheet1!$E$2:$E$8)</f>
        <v>0</v>
      </c>
      <c r="O69" s="58">
        <f t="shared" si="2"/>
        <v>0</v>
      </c>
      <c r="P69" s="30"/>
      <c r="Q69" s="30"/>
    </row>
    <row r="70" ht="21.75" customHeight="1">
      <c r="A70" s="30" t="str">
        <f t="shared" si="1"/>
        <v/>
      </c>
      <c r="B70" s="30"/>
      <c r="C70" s="52">
        <v>58.0</v>
      </c>
      <c r="D70" s="53"/>
      <c r="E70" s="53"/>
      <c r="F70" s="57"/>
      <c r="G70" s="55"/>
      <c r="H70" s="55"/>
      <c r="I70" s="57"/>
      <c r="J70" s="55"/>
      <c r="K70" s="55"/>
      <c r="L70" s="57"/>
      <c r="M70" s="55"/>
      <c r="N70" s="58">
        <f>+SUMIF(Sheet1!$C$2:$C$8,H70,Sheet1!$D$2:$D$8)+SUMIF(Sheet1!$C$2:$C$8,H70,Sheet1!$E$2:$E$8)+SUMIF(Sheet1!$C$2:$C$8,K70,Sheet1!$D$2:$D$8)+SUMIF(Sheet1!$C$2:$C$8,K70,Sheet1!$E$2:$E$8)</f>
        <v>0</v>
      </c>
      <c r="O70" s="58">
        <f t="shared" si="2"/>
        <v>0</v>
      </c>
      <c r="P70" s="30"/>
      <c r="Q70" s="30"/>
    </row>
    <row r="71" ht="21.75" customHeight="1">
      <c r="A71" s="30" t="str">
        <f t="shared" si="1"/>
        <v/>
      </c>
      <c r="B71" s="30"/>
      <c r="C71" s="52">
        <v>59.0</v>
      </c>
      <c r="D71" s="53"/>
      <c r="E71" s="53"/>
      <c r="F71" s="57"/>
      <c r="G71" s="55"/>
      <c r="H71" s="55"/>
      <c r="I71" s="57"/>
      <c r="J71" s="55"/>
      <c r="K71" s="55"/>
      <c r="L71" s="57"/>
      <c r="M71" s="55"/>
      <c r="N71" s="58">
        <f>+SUMIF(Sheet1!$C$2:$C$8,H71,Sheet1!$D$2:$D$8)+SUMIF(Sheet1!$C$2:$C$8,H71,Sheet1!$E$2:$E$8)+SUMIF(Sheet1!$C$2:$C$8,K71,Sheet1!$D$2:$D$8)+SUMIF(Sheet1!$C$2:$C$8,K71,Sheet1!$E$2:$E$8)</f>
        <v>0</v>
      </c>
      <c r="O71" s="58">
        <f t="shared" si="2"/>
        <v>0</v>
      </c>
      <c r="P71" s="30"/>
      <c r="Q71" s="30"/>
    </row>
    <row r="72" ht="21.75" customHeight="1">
      <c r="A72" s="30" t="str">
        <f t="shared" si="1"/>
        <v/>
      </c>
      <c r="B72" s="30"/>
      <c r="C72" s="52">
        <v>60.0</v>
      </c>
      <c r="D72" s="53"/>
      <c r="E72" s="53"/>
      <c r="F72" s="57"/>
      <c r="G72" s="55"/>
      <c r="H72" s="55"/>
      <c r="I72" s="57"/>
      <c r="J72" s="55"/>
      <c r="K72" s="55"/>
      <c r="L72" s="57"/>
      <c r="M72" s="55"/>
      <c r="N72" s="58">
        <f>+SUMIF(Sheet1!$C$2:$C$8,H72,Sheet1!$D$2:$D$8)+SUMIF(Sheet1!$C$2:$C$8,H72,Sheet1!$E$2:$E$8)+SUMIF(Sheet1!$C$2:$C$8,K72,Sheet1!$D$2:$D$8)+SUMIF(Sheet1!$C$2:$C$8,K72,Sheet1!$E$2:$E$8)</f>
        <v>0</v>
      </c>
      <c r="O72" s="58">
        <f t="shared" si="2"/>
        <v>0</v>
      </c>
      <c r="P72" s="30"/>
      <c r="Q72" s="30"/>
    </row>
    <row r="73" ht="21.75" customHeight="1">
      <c r="A73" s="30" t="str">
        <f t="shared" si="1"/>
        <v/>
      </c>
      <c r="B73" s="30"/>
      <c r="C73" s="52">
        <v>61.0</v>
      </c>
      <c r="D73" s="53"/>
      <c r="E73" s="53"/>
      <c r="F73" s="57"/>
      <c r="G73" s="55"/>
      <c r="H73" s="55"/>
      <c r="I73" s="57"/>
      <c r="J73" s="55"/>
      <c r="K73" s="55"/>
      <c r="L73" s="57"/>
      <c r="M73" s="55"/>
      <c r="N73" s="58">
        <f>+SUMIF(Sheet1!$C$2:$C$8,H73,Sheet1!$D$2:$D$8)+SUMIF(Sheet1!$C$2:$C$8,H73,Sheet1!$E$2:$E$8)+SUMIF(Sheet1!$C$2:$C$8,K73,Sheet1!$D$2:$D$8)+SUMIF(Sheet1!$C$2:$C$8,K73,Sheet1!$E$2:$E$8)</f>
        <v>0</v>
      </c>
      <c r="O73" s="58">
        <f t="shared" si="2"/>
        <v>0</v>
      </c>
      <c r="P73" s="30"/>
      <c r="Q73" s="30"/>
    </row>
    <row r="74" ht="21.75" customHeight="1">
      <c r="A74" s="30" t="str">
        <f t="shared" si="1"/>
        <v/>
      </c>
      <c r="B74" s="30"/>
      <c r="C74" s="52">
        <v>62.0</v>
      </c>
      <c r="D74" s="53"/>
      <c r="E74" s="53"/>
      <c r="F74" s="57"/>
      <c r="G74" s="55"/>
      <c r="H74" s="55"/>
      <c r="I74" s="57"/>
      <c r="J74" s="55"/>
      <c r="K74" s="55"/>
      <c r="L74" s="57"/>
      <c r="M74" s="55"/>
      <c r="N74" s="58">
        <f>+SUMIF(Sheet1!$C$2:$C$8,H74,Sheet1!$D$2:$D$8)+SUMIF(Sheet1!$C$2:$C$8,H74,Sheet1!$E$2:$E$8)+SUMIF(Sheet1!$C$2:$C$8,K74,Sheet1!$D$2:$D$8)+SUMIF(Sheet1!$C$2:$C$8,K74,Sheet1!$E$2:$E$8)</f>
        <v>0</v>
      </c>
      <c r="O74" s="58">
        <f t="shared" si="2"/>
        <v>0</v>
      </c>
      <c r="P74" s="30"/>
      <c r="Q74" s="30"/>
    </row>
    <row r="75" ht="21.75" customHeight="1">
      <c r="A75" s="30" t="str">
        <f t="shared" si="1"/>
        <v/>
      </c>
      <c r="B75" s="30"/>
      <c r="C75" s="52">
        <v>63.0</v>
      </c>
      <c r="D75" s="53"/>
      <c r="E75" s="53"/>
      <c r="F75" s="57"/>
      <c r="G75" s="55"/>
      <c r="H75" s="55"/>
      <c r="I75" s="57"/>
      <c r="J75" s="55"/>
      <c r="K75" s="55"/>
      <c r="L75" s="57"/>
      <c r="M75" s="55"/>
      <c r="N75" s="58">
        <f>+SUMIF(Sheet1!$C$2:$C$8,H75,Sheet1!$D$2:$D$8)+SUMIF(Sheet1!$C$2:$C$8,H75,Sheet1!$E$2:$E$8)+SUMIF(Sheet1!$C$2:$C$8,K75,Sheet1!$D$2:$D$8)+SUMIF(Sheet1!$C$2:$C$8,K75,Sheet1!$E$2:$E$8)</f>
        <v>0</v>
      </c>
      <c r="O75" s="58">
        <f t="shared" si="2"/>
        <v>0</v>
      </c>
      <c r="P75" s="30"/>
      <c r="Q75" s="30"/>
    </row>
    <row r="76" ht="21.75" customHeight="1">
      <c r="A76" s="30" t="str">
        <f t="shared" si="1"/>
        <v/>
      </c>
      <c r="B76" s="30"/>
      <c r="C76" s="52">
        <v>64.0</v>
      </c>
      <c r="D76" s="53"/>
      <c r="E76" s="53"/>
      <c r="F76" s="57"/>
      <c r="G76" s="55"/>
      <c r="H76" s="55"/>
      <c r="I76" s="57"/>
      <c r="J76" s="55"/>
      <c r="K76" s="55"/>
      <c r="L76" s="57"/>
      <c r="M76" s="55"/>
      <c r="N76" s="58">
        <f>+SUMIF(Sheet1!$C$2:$C$8,H76,Sheet1!$D$2:$D$8)+SUMIF(Sheet1!$C$2:$C$8,H76,Sheet1!$E$2:$E$8)+SUMIF(Sheet1!$C$2:$C$8,K76,Sheet1!$D$2:$D$8)+SUMIF(Sheet1!$C$2:$C$8,K76,Sheet1!$E$2:$E$8)</f>
        <v>0</v>
      </c>
      <c r="O76" s="58">
        <f t="shared" si="2"/>
        <v>0</v>
      </c>
      <c r="P76" s="30"/>
      <c r="Q76" s="30"/>
    </row>
    <row r="77" ht="21.75" customHeight="1">
      <c r="A77" s="30" t="str">
        <f t="shared" si="1"/>
        <v/>
      </c>
      <c r="B77" s="30"/>
      <c r="C77" s="52">
        <v>65.0</v>
      </c>
      <c r="D77" s="53"/>
      <c r="E77" s="53"/>
      <c r="F77" s="57"/>
      <c r="G77" s="55"/>
      <c r="H77" s="55"/>
      <c r="I77" s="57"/>
      <c r="J77" s="55"/>
      <c r="K77" s="55"/>
      <c r="L77" s="57"/>
      <c r="M77" s="55"/>
      <c r="N77" s="58">
        <f>+SUMIF(Sheet1!$C$2:$C$8,H77,Sheet1!$D$2:$D$8)+SUMIF(Sheet1!$C$2:$C$8,H77,Sheet1!$E$2:$E$8)+SUMIF(Sheet1!$C$2:$C$8,K77,Sheet1!$D$2:$D$8)+SUMIF(Sheet1!$C$2:$C$8,K77,Sheet1!$E$2:$E$8)</f>
        <v>0</v>
      </c>
      <c r="O77" s="58">
        <f t="shared" si="2"/>
        <v>0</v>
      </c>
      <c r="P77" s="30"/>
      <c r="Q77" s="30"/>
    </row>
    <row r="78" ht="21.75" customHeight="1">
      <c r="A78" s="30" t="str">
        <f t="shared" si="1"/>
        <v/>
      </c>
      <c r="B78" s="30"/>
      <c r="C78" s="52">
        <v>66.0</v>
      </c>
      <c r="D78" s="53"/>
      <c r="E78" s="53"/>
      <c r="F78" s="57"/>
      <c r="G78" s="55"/>
      <c r="H78" s="55"/>
      <c r="I78" s="57"/>
      <c r="J78" s="55"/>
      <c r="K78" s="55"/>
      <c r="L78" s="57"/>
      <c r="M78" s="55"/>
      <c r="N78" s="58">
        <f>+SUMIF(Sheet1!$C$2:$C$8,H78,Sheet1!$D$2:$D$8)+SUMIF(Sheet1!$C$2:$C$8,H78,Sheet1!$E$2:$E$8)+SUMIF(Sheet1!$C$2:$C$8,K78,Sheet1!$D$2:$D$8)+SUMIF(Sheet1!$C$2:$C$8,K78,Sheet1!$E$2:$E$8)</f>
        <v>0</v>
      </c>
      <c r="O78" s="58">
        <f t="shared" si="2"/>
        <v>0</v>
      </c>
      <c r="P78" s="30"/>
      <c r="Q78" s="30"/>
    </row>
    <row r="79" ht="21.75" customHeight="1">
      <c r="A79" s="30" t="str">
        <f t="shared" si="1"/>
        <v/>
      </c>
      <c r="B79" s="30"/>
      <c r="C79" s="52">
        <v>67.0</v>
      </c>
      <c r="D79" s="53"/>
      <c r="E79" s="53"/>
      <c r="F79" s="57"/>
      <c r="G79" s="55"/>
      <c r="H79" s="55"/>
      <c r="I79" s="57"/>
      <c r="J79" s="55"/>
      <c r="K79" s="55"/>
      <c r="L79" s="57"/>
      <c r="M79" s="55"/>
      <c r="N79" s="58">
        <f>+SUMIF(Sheet1!$C$2:$C$8,H79,Sheet1!$D$2:$D$8)+SUMIF(Sheet1!$C$2:$C$8,H79,Sheet1!$E$2:$E$8)+SUMIF(Sheet1!$C$2:$C$8,K79,Sheet1!$D$2:$D$8)+SUMIF(Sheet1!$C$2:$C$8,K79,Sheet1!$E$2:$E$8)</f>
        <v>0</v>
      </c>
      <c r="O79" s="58">
        <f t="shared" si="2"/>
        <v>0</v>
      </c>
      <c r="P79" s="30"/>
      <c r="Q79" s="30"/>
    </row>
    <row r="80" ht="21.75" customHeight="1">
      <c r="A80" s="30" t="str">
        <f t="shared" si="1"/>
        <v/>
      </c>
      <c r="B80" s="30"/>
      <c r="C80" s="52">
        <v>68.0</v>
      </c>
      <c r="D80" s="53"/>
      <c r="E80" s="53"/>
      <c r="F80" s="57"/>
      <c r="G80" s="55"/>
      <c r="H80" s="55"/>
      <c r="I80" s="57"/>
      <c r="J80" s="55"/>
      <c r="K80" s="55"/>
      <c r="L80" s="57"/>
      <c r="M80" s="55"/>
      <c r="N80" s="58">
        <f>+SUMIF(Sheet1!$C$2:$C$8,H80,Sheet1!$D$2:$D$8)+SUMIF(Sheet1!$C$2:$C$8,H80,Sheet1!$E$2:$E$8)+SUMIF(Sheet1!$C$2:$C$8,K80,Sheet1!$D$2:$D$8)+SUMIF(Sheet1!$C$2:$C$8,K80,Sheet1!$E$2:$E$8)</f>
        <v>0</v>
      </c>
      <c r="O80" s="58">
        <f t="shared" si="2"/>
        <v>0</v>
      </c>
      <c r="P80" s="30"/>
      <c r="Q80" s="30"/>
    </row>
    <row r="81" ht="21.75" customHeight="1">
      <c r="A81" s="30" t="str">
        <f t="shared" si="1"/>
        <v/>
      </c>
      <c r="B81" s="30"/>
      <c r="C81" s="52">
        <v>69.0</v>
      </c>
      <c r="D81" s="53"/>
      <c r="E81" s="53"/>
      <c r="F81" s="57"/>
      <c r="G81" s="55"/>
      <c r="H81" s="55"/>
      <c r="I81" s="57"/>
      <c r="J81" s="55"/>
      <c r="K81" s="55"/>
      <c r="L81" s="57"/>
      <c r="M81" s="55"/>
      <c r="N81" s="58">
        <f>+SUMIF(Sheet1!$C$2:$C$8,H81,Sheet1!$D$2:$D$8)+SUMIF(Sheet1!$C$2:$C$8,H81,Sheet1!$E$2:$E$8)+SUMIF(Sheet1!$C$2:$C$8,K81,Sheet1!$D$2:$D$8)+SUMIF(Sheet1!$C$2:$C$8,K81,Sheet1!$E$2:$E$8)</f>
        <v>0</v>
      </c>
      <c r="O81" s="58">
        <f t="shared" si="2"/>
        <v>0</v>
      </c>
      <c r="P81" s="30"/>
      <c r="Q81" s="30"/>
    </row>
    <row r="82" ht="21.75" customHeight="1">
      <c r="A82" s="30" t="str">
        <f t="shared" si="1"/>
        <v/>
      </c>
      <c r="B82" s="30"/>
      <c r="C82" s="52">
        <v>70.0</v>
      </c>
      <c r="D82" s="53"/>
      <c r="E82" s="53"/>
      <c r="F82" s="57"/>
      <c r="G82" s="55"/>
      <c r="H82" s="55"/>
      <c r="I82" s="57"/>
      <c r="J82" s="55"/>
      <c r="K82" s="55"/>
      <c r="L82" s="57"/>
      <c r="M82" s="55"/>
      <c r="N82" s="58">
        <f>+SUMIF(Sheet1!$C$2:$C$8,H82,Sheet1!$D$2:$D$8)+SUMIF(Sheet1!$C$2:$C$8,H82,Sheet1!$E$2:$E$8)+SUMIF(Sheet1!$C$2:$C$8,K82,Sheet1!$D$2:$D$8)+SUMIF(Sheet1!$C$2:$C$8,K82,Sheet1!$E$2:$E$8)</f>
        <v>0</v>
      </c>
      <c r="O82" s="58">
        <f t="shared" si="2"/>
        <v>0</v>
      </c>
      <c r="P82" s="30"/>
      <c r="Q82" s="30"/>
    </row>
    <row r="83" ht="21.75" customHeight="1">
      <c r="A83" s="30"/>
      <c r="B83" s="30"/>
      <c r="C83" s="59"/>
      <c r="D83" s="60" t="s">
        <v>15</v>
      </c>
      <c r="E83" s="61"/>
      <c r="F83" s="61"/>
      <c r="G83" s="61"/>
      <c r="H83" s="61"/>
      <c r="I83" s="61"/>
      <c r="J83" s="61"/>
      <c r="K83" s="61"/>
      <c r="L83" s="61"/>
      <c r="M83" s="61"/>
      <c r="N83" s="62">
        <f t="shared" ref="N83:O83" si="3">SUM(N13:N82)</f>
        <v>0</v>
      </c>
      <c r="O83" s="62">
        <f t="shared" si="3"/>
        <v>0</v>
      </c>
      <c r="P83" s="30"/>
      <c r="Q83" s="30"/>
    </row>
    <row r="84" ht="17.25" customHeight="1">
      <c r="A84" s="30"/>
      <c r="B84" s="30"/>
      <c r="C84" s="59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3"/>
      <c r="O84" s="63"/>
      <c r="P84" s="30"/>
      <c r="Q84" s="30"/>
    </row>
    <row r="85" ht="17.25" customHeight="1">
      <c r="A85" s="64"/>
      <c r="B85" s="64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</row>
    <row r="86" ht="17.25" hidden="1" customHeight="1">
      <c r="A86" s="65"/>
      <c r="B86" s="65"/>
      <c r="C86" s="65"/>
      <c r="N86" s="65"/>
      <c r="O86" s="65"/>
      <c r="P86" s="65"/>
      <c r="Q86" s="65"/>
    </row>
    <row r="87" ht="15.75" hidden="1" customHeight="1">
      <c r="A87" s="65"/>
      <c r="B87" s="65"/>
      <c r="C87" s="65"/>
      <c r="D87" s="65"/>
      <c r="H87" s="65"/>
      <c r="I87" s="65"/>
      <c r="J87" s="65"/>
      <c r="K87" s="65"/>
      <c r="L87" s="65"/>
      <c r="M87" s="65"/>
      <c r="N87" s="65"/>
      <c r="O87" s="65"/>
      <c r="P87" s="65"/>
      <c r="Q87" s="65"/>
    </row>
    <row r="88" ht="15.75" hidden="1" customHeight="1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</row>
    <row r="89" ht="15.75" hidden="1" customHeight="1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</row>
    <row r="90" ht="15.75" hidden="1" customHeight="1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</row>
    <row r="91" ht="15.75" hidden="1" customHeight="1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</row>
    <row r="92" ht="15.75" hidden="1" customHeight="1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</row>
    <row r="93" ht="15.75" hidden="1" customHeight="1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</row>
    <row r="94" ht="15.75" hidden="1" customHeight="1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</row>
    <row r="95" ht="15.75" hidden="1" customHeight="1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</row>
    <row r="96" ht="15.75" hidden="1" customHeight="1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</row>
    <row r="97" ht="15.75" hidden="1" customHeight="1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</row>
    <row r="98" ht="15.75" hidden="1" customHeight="1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</row>
    <row r="99" ht="15.75" hidden="1" customHeight="1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</row>
    <row r="100" ht="15.75" hidden="1" customHeight="1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</row>
    <row r="101" ht="15.75" hidden="1" customHeight="1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</row>
    <row r="102" ht="15.75" hidden="1" customHeight="1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</row>
    <row r="103" ht="15.75" hidden="1" customHeight="1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</row>
    <row r="104" ht="15.75" hidden="1" customHeight="1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</row>
    <row r="105" ht="15.75" hidden="1" customHeight="1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</row>
    <row r="106" ht="15.75" hidden="1" customHeight="1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</row>
    <row r="107" ht="15.75" hidden="1" customHeight="1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</row>
    <row r="108" ht="15.75" hidden="1" customHeight="1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</row>
    <row r="109" ht="15.75" hidden="1" customHeight="1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</row>
    <row r="110" ht="15.75" hidden="1" customHeight="1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</row>
    <row r="111" ht="15.75" hidden="1" customHeight="1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</row>
    <row r="112" ht="15.75" hidden="1" customHeight="1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</row>
    <row r="113" ht="15.75" hidden="1" customHeight="1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</row>
    <row r="114" ht="15.75" hidden="1" customHeight="1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</row>
    <row r="115" ht="15.75" hidden="1" customHeight="1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</row>
    <row r="116" ht="15.75" hidden="1" customHeight="1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</row>
    <row r="117" ht="15.75" hidden="1" customHeight="1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</row>
    <row r="118" ht="15.75" hidden="1" customHeight="1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</row>
    <row r="119" ht="15.75" hidden="1" customHeight="1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</row>
    <row r="120" ht="15.75" hidden="1" customHeight="1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</row>
    <row r="121" ht="15.75" hidden="1" customHeight="1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</row>
    <row r="122" ht="15.75" hidden="1" customHeight="1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</row>
    <row r="123" ht="15.75" hidden="1" customHeight="1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</row>
    <row r="124" ht="15.75" hidden="1" customHeight="1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</row>
    <row r="125" ht="15.75" hidden="1" customHeight="1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</row>
    <row r="126" ht="15.75" hidden="1" customHeight="1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</row>
    <row r="127" ht="15.75" hidden="1" customHeight="1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</row>
    <row r="128" ht="15.75" hidden="1" customHeight="1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</row>
    <row r="129" ht="15.75" hidden="1" customHeight="1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</row>
    <row r="130" ht="15.75" hidden="1" customHeight="1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</row>
    <row r="131" ht="15.75" hidden="1" customHeight="1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</row>
    <row r="132" ht="15.75" hidden="1" customHeight="1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</row>
    <row r="133" ht="15.75" hidden="1" customHeight="1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</row>
    <row r="134" ht="15.75" hidden="1" customHeight="1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</row>
    <row r="135" ht="15.75" hidden="1" customHeight="1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</row>
    <row r="136" ht="15.75" hidden="1" customHeight="1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</row>
    <row r="137" ht="15.75" hidden="1" customHeight="1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</row>
    <row r="138" ht="15.75" hidden="1" customHeight="1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</row>
    <row r="139" ht="15.75" hidden="1" customHeight="1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</row>
    <row r="140" ht="15.75" hidden="1" customHeight="1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</row>
    <row r="141" ht="15.75" hidden="1" customHeight="1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</row>
    <row r="142" ht="15.75" hidden="1" customHeight="1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</row>
    <row r="143" ht="15.75" hidden="1" customHeight="1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</row>
    <row r="144" ht="15.75" hidden="1" customHeight="1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</row>
    <row r="145" ht="15.75" hidden="1" customHeight="1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</row>
    <row r="146" ht="15.75" hidden="1" customHeight="1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</row>
    <row r="147" ht="15.75" hidden="1" customHeight="1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</row>
    <row r="148" ht="15.75" hidden="1" customHeight="1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</row>
    <row r="149" ht="15.75" hidden="1" customHeight="1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</row>
    <row r="150" ht="15.75" hidden="1" customHeight="1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</row>
    <row r="151" ht="15.75" hidden="1" customHeight="1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</row>
    <row r="152" ht="15.75" hidden="1" customHeight="1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</row>
    <row r="153" ht="15.75" hidden="1" customHeight="1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</row>
    <row r="154" ht="15.75" hidden="1" customHeight="1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</row>
    <row r="155" ht="15.75" hidden="1" customHeight="1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</row>
    <row r="156" ht="15.75" hidden="1" customHeight="1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</row>
    <row r="157" ht="15.75" hidden="1" customHeight="1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</row>
    <row r="158" ht="15.75" hidden="1" customHeight="1">
      <c r="A158" s="65"/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</row>
    <row r="159" ht="15.75" hidden="1" customHeight="1">
      <c r="A159" s="65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</row>
    <row r="160" ht="15.75" hidden="1" customHeight="1">
      <c r="A160" s="65"/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</row>
    <row r="161" ht="15.75" hidden="1" customHeight="1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</row>
    <row r="162" ht="15.75" hidden="1" customHeight="1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</row>
    <row r="163" ht="15.75" hidden="1" customHeight="1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</row>
    <row r="164" ht="15.75" hidden="1" customHeight="1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</row>
    <row r="165" ht="15.75" hidden="1" customHeight="1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</row>
    <row r="166" ht="15.75" hidden="1" customHeight="1">
      <c r="A166" s="65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</row>
    <row r="167" ht="15.75" hidden="1" customHeight="1">
      <c r="A167" s="65"/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</row>
    <row r="168" ht="15.75" hidden="1" customHeight="1">
      <c r="A168" s="65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</row>
    <row r="169" ht="15.75" hidden="1" customHeight="1">
      <c r="A169" s="65"/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</row>
    <row r="170" ht="15.75" hidden="1" customHeight="1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</row>
    <row r="171" ht="15.75" hidden="1" customHeight="1"/>
    <row r="172" ht="15.75" hidden="1" customHeight="1"/>
    <row r="173" ht="15.75" hidden="1" customHeight="1"/>
    <row r="174" ht="15.75" hidden="1" customHeight="1"/>
    <row r="175" ht="15.75" hidden="1" customHeight="1"/>
    <row r="176" ht="15.75" hidden="1" customHeight="1"/>
    <row r="177" ht="15.75" hidden="1" customHeight="1"/>
    <row r="178" ht="15.75" hidden="1" customHeight="1"/>
    <row r="179" ht="15.75" hidden="1" customHeight="1"/>
    <row r="180" ht="15.75" hidden="1" customHeight="1"/>
    <row r="181" ht="15.75" hidden="1" customHeight="1"/>
    <row r="182" ht="15.75" hidden="1" customHeight="1"/>
    <row r="183" ht="15.75" hidden="1" customHeight="1"/>
    <row r="184" ht="15.75" hidden="1" customHeight="1"/>
    <row r="185" ht="15.75" hidden="1" customHeight="1"/>
    <row r="186" ht="15.75" hidden="1" customHeight="1"/>
    <row r="187" ht="15.75" hidden="1" customHeight="1"/>
    <row r="188" ht="15.75" hidden="1" customHeight="1"/>
    <row r="189" ht="15.75" hidden="1" customHeight="1"/>
    <row r="190" ht="15.75" hidden="1" customHeight="1"/>
    <row r="191" ht="15.75" hidden="1" customHeight="1"/>
    <row r="192" ht="15.75" hidden="1" customHeight="1"/>
    <row r="193" ht="15.75" hidden="1" customHeight="1"/>
    <row r="194" ht="15.75" hidden="1" customHeight="1"/>
    <row r="195" ht="15.75" hidden="1" customHeight="1"/>
    <row r="196" ht="15.75" hidden="1" customHeight="1"/>
    <row r="197" ht="15.75" hidden="1" customHeight="1"/>
    <row r="198" ht="15.75" hidden="1" customHeight="1"/>
    <row r="199" ht="15.75" hidden="1" customHeight="1"/>
    <row r="200" ht="15.75" hidden="1" customHeight="1"/>
    <row r="201" ht="15.75" hidden="1" customHeight="1"/>
    <row r="202" ht="15.75" hidden="1" customHeight="1"/>
    <row r="203" ht="15.75" hidden="1" customHeight="1"/>
    <row r="204" ht="15.75" hidden="1" customHeight="1"/>
    <row r="205" ht="15.75" hidden="1" customHeight="1"/>
    <row r="206" ht="15.75" hidden="1" customHeight="1"/>
    <row r="207" ht="15.75" hidden="1" customHeight="1"/>
    <row r="208" ht="15.75" hidden="1" customHeight="1"/>
    <row r="209" ht="15.75" hidden="1" customHeight="1"/>
    <row r="210" ht="15.75" hidden="1" customHeight="1"/>
    <row r="211" ht="15.75" hidden="1" customHeight="1"/>
    <row r="212" ht="15.75" hidden="1" customHeight="1"/>
    <row r="213" ht="15.75" hidden="1" customHeight="1"/>
    <row r="214" ht="15.75" hidden="1" customHeight="1"/>
    <row r="215" ht="15.75" hidden="1" customHeight="1"/>
    <row r="216" ht="15.75" hidden="1" customHeight="1"/>
    <row r="217" ht="15.75" hidden="1" customHeight="1"/>
    <row r="218" ht="15.75" hidden="1" customHeight="1"/>
    <row r="219" ht="15.75" hidden="1" customHeight="1"/>
    <row r="220" ht="15.75" hidden="1" customHeight="1"/>
    <row r="221" ht="15.75" hidden="1" customHeight="1"/>
    <row r="222" ht="15.75" hidden="1" customHeight="1"/>
    <row r="223" ht="15.75" hidden="1" customHeight="1"/>
    <row r="224" ht="15.75" hidden="1" customHeight="1"/>
    <row r="225" ht="15.75" hidden="1" customHeight="1"/>
    <row r="226" ht="15.75" hidden="1" customHeight="1"/>
    <row r="227" ht="15.75" hidden="1" customHeight="1"/>
    <row r="228" ht="15.75" hidden="1" customHeight="1"/>
    <row r="229" ht="15.75" hidden="1" customHeight="1"/>
    <row r="230" ht="15.75" hidden="1" customHeight="1"/>
    <row r="231" ht="15.75" hidden="1" customHeight="1"/>
    <row r="232" ht="15.75" hidden="1" customHeight="1"/>
    <row r="233" ht="15.75" hidden="1" customHeight="1"/>
    <row r="234" ht="15.75" hidden="1" customHeight="1"/>
    <row r="235" ht="15.75" hidden="1" customHeight="1"/>
    <row r="236" ht="15.75" hidden="1" customHeight="1"/>
    <row r="237" ht="15.75" hidden="1" customHeight="1"/>
    <row r="238" ht="15.75" hidden="1" customHeight="1"/>
    <row r="239" ht="15.75" hidden="1" customHeight="1"/>
    <row r="240" ht="15.75" hidden="1" customHeight="1"/>
    <row r="241" ht="15.75" hidden="1" customHeight="1"/>
    <row r="242" ht="15.75" hidden="1" customHeight="1"/>
    <row r="243" ht="15.75" hidden="1" customHeight="1"/>
    <row r="244" ht="15.75" hidden="1" customHeight="1"/>
    <row r="245" ht="15.75" hidden="1" customHeight="1"/>
    <row r="246" ht="15.75" hidden="1" customHeight="1"/>
    <row r="247" ht="15.75" hidden="1" customHeight="1"/>
    <row r="248" ht="15.75" hidden="1" customHeight="1"/>
    <row r="249" ht="15.75" hidden="1" customHeight="1"/>
    <row r="250" ht="15.75" hidden="1" customHeight="1"/>
    <row r="251" ht="15.75" hidden="1" customHeight="1"/>
    <row r="252" ht="15.75" hidden="1" customHeight="1"/>
    <row r="253" ht="15.75" hidden="1" customHeight="1"/>
    <row r="254" ht="15.75" hidden="1" customHeight="1"/>
    <row r="255" ht="15.75" hidden="1" customHeight="1"/>
    <row r="256" ht="15.75" hidden="1" customHeight="1"/>
    <row r="257" ht="15.75" hidden="1" customHeight="1"/>
    <row r="258" ht="15.75" hidden="1" customHeight="1"/>
    <row r="259" ht="15.75" hidden="1" customHeight="1"/>
    <row r="260" ht="15.75" hidden="1" customHeight="1"/>
    <row r="261" ht="15.75" hidden="1" customHeight="1"/>
    <row r="262" ht="15.75" hidden="1" customHeight="1"/>
    <row r="263" ht="15.75" hidden="1" customHeight="1"/>
    <row r="264" ht="15.75" hidden="1" customHeight="1"/>
    <row r="265" ht="15.75" hidden="1" customHeight="1"/>
    <row r="266" ht="15.75" hidden="1" customHeight="1"/>
    <row r="267" ht="15.75" hidden="1" customHeight="1"/>
    <row r="268" ht="15.75" hidden="1" customHeight="1"/>
    <row r="269" ht="15.75" hidden="1" customHeight="1"/>
    <row r="270" ht="15.75" hidden="1" customHeight="1"/>
    <row r="271" ht="15.75" hidden="1" customHeight="1"/>
    <row r="272" ht="15.75" hidden="1" customHeight="1"/>
    <row r="273" ht="15.75" hidden="1" customHeight="1"/>
    <row r="274" ht="15.75" hidden="1" customHeight="1"/>
    <row r="275" ht="15.75" hidden="1" customHeight="1"/>
    <row r="276" ht="15.75" hidden="1" customHeight="1"/>
    <row r="277" ht="15.75" hidden="1" customHeight="1"/>
    <row r="278" ht="15.75" hidden="1" customHeight="1"/>
    <row r="279" ht="15.75" hidden="1" customHeight="1"/>
    <row r="280" ht="15.75" hidden="1" customHeight="1"/>
    <row r="281" ht="15.75" hidden="1" customHeight="1"/>
    <row r="282" ht="15.75" hidden="1" customHeight="1"/>
    <row r="283" ht="15.75" hidden="1" customHeight="1"/>
    <row r="284" ht="15.75" hidden="1" customHeight="1"/>
    <row r="285" ht="15.75" hidden="1" customHeight="1"/>
    <row r="286" ht="15.75" hidden="1" customHeight="1"/>
    <row r="287" ht="15.75" hidden="1" customHeight="1"/>
    <row r="288" ht="15.75" hidden="1" customHeight="1"/>
    <row r="289" ht="15.75" hidden="1" customHeight="1"/>
    <row r="290" ht="15.75" hidden="1" customHeight="1"/>
    <row r="291" ht="15.75" hidden="1" customHeight="1"/>
    <row r="292" ht="15.75" hidden="1" customHeight="1"/>
    <row r="293" ht="15.75" hidden="1" customHeight="1"/>
    <row r="294" ht="15.75" hidden="1" customHeight="1"/>
    <row r="295" ht="15.75" hidden="1" customHeight="1"/>
    <row r="296" ht="15.75" hidden="1" customHeight="1"/>
    <row r="297" ht="15.75" hidden="1" customHeight="1"/>
    <row r="298" ht="15.75" hidden="1" customHeight="1"/>
    <row r="299" ht="15.75" hidden="1" customHeight="1"/>
    <row r="300" ht="15.75" hidden="1" customHeight="1"/>
    <row r="301" ht="15.75" hidden="1" customHeight="1"/>
    <row r="302" ht="15.75" hidden="1" customHeight="1"/>
    <row r="303" ht="15.75" hidden="1" customHeight="1"/>
    <row r="304" ht="15.75" hidden="1" customHeight="1"/>
    <row r="305" ht="15.75" hidden="1" customHeight="1"/>
    <row r="306" ht="15.75" hidden="1" customHeight="1"/>
    <row r="307" ht="15.75" hidden="1" customHeight="1"/>
    <row r="308" ht="15.75" hidden="1" customHeight="1"/>
    <row r="309" ht="15.75" hidden="1" customHeight="1"/>
    <row r="310" ht="15.75" hidden="1" customHeight="1"/>
    <row r="311" ht="15.75" hidden="1" customHeight="1"/>
    <row r="312" ht="15.75" hidden="1" customHeight="1"/>
    <row r="313" ht="15.75" hidden="1" customHeight="1"/>
    <row r="314" ht="15.75" hidden="1" customHeight="1"/>
    <row r="315" ht="15.75" hidden="1" customHeight="1"/>
    <row r="316" ht="15.75" hidden="1" customHeight="1"/>
    <row r="317" ht="15.75" hidden="1" customHeight="1"/>
    <row r="318" ht="15.75" hidden="1" customHeight="1"/>
    <row r="319" ht="15.75" hidden="1" customHeight="1"/>
    <row r="320" ht="15.75" hidden="1" customHeight="1"/>
    <row r="321" ht="15.75" hidden="1" customHeight="1"/>
    <row r="322" ht="15.75" hidden="1" customHeight="1"/>
    <row r="323" ht="15.75" hidden="1" customHeight="1"/>
    <row r="324" ht="15.75" hidden="1" customHeight="1"/>
    <row r="325" ht="15.75" hidden="1" customHeight="1"/>
    <row r="326" ht="15.75" hidden="1" customHeight="1"/>
    <row r="327" ht="15.75" hidden="1" customHeight="1"/>
    <row r="328" ht="15.75" hidden="1" customHeight="1"/>
    <row r="329" ht="15.75" hidden="1" customHeight="1"/>
    <row r="330" ht="15.75" hidden="1" customHeight="1"/>
    <row r="331" ht="15.75" hidden="1" customHeight="1"/>
    <row r="332" ht="15.75" hidden="1" customHeight="1"/>
    <row r="333" ht="15.75" hidden="1" customHeight="1"/>
    <row r="334" ht="15.75" hidden="1" customHeight="1"/>
    <row r="335" ht="15.75" hidden="1" customHeight="1"/>
    <row r="336" ht="15.75" hidden="1" customHeight="1"/>
    <row r="337" ht="15.75" hidden="1" customHeight="1"/>
    <row r="338" ht="15.75" hidden="1" customHeight="1"/>
    <row r="339" ht="15.75" hidden="1" customHeight="1"/>
    <row r="340" ht="15.75" hidden="1" customHeight="1"/>
    <row r="341" ht="15.75" hidden="1" customHeight="1"/>
    <row r="342" ht="15.75" hidden="1" customHeight="1"/>
    <row r="343" ht="15.75" hidden="1" customHeight="1"/>
    <row r="344" ht="15.75" hidden="1" customHeight="1"/>
    <row r="345" ht="15.75" hidden="1" customHeight="1"/>
    <row r="346" ht="15.75" hidden="1" customHeight="1"/>
    <row r="347" ht="15.75" hidden="1" customHeight="1"/>
    <row r="348" ht="15.75" hidden="1" customHeight="1"/>
    <row r="349" ht="15.75" hidden="1" customHeight="1"/>
    <row r="350" ht="15.75" hidden="1" customHeight="1"/>
    <row r="351" ht="15.75" hidden="1" customHeight="1"/>
    <row r="352" ht="15.75" hidden="1" customHeight="1"/>
    <row r="353" ht="15.75" hidden="1" customHeight="1"/>
    <row r="354" ht="15.75" hidden="1" customHeight="1"/>
    <row r="355" ht="15.75" hidden="1" customHeight="1"/>
    <row r="356" ht="15.75" hidden="1" customHeight="1"/>
    <row r="357" ht="15.75" hidden="1" customHeight="1"/>
    <row r="358" ht="15.75" hidden="1" customHeight="1"/>
    <row r="359" ht="15.75" hidden="1" customHeight="1"/>
    <row r="360" ht="15.75" hidden="1" customHeight="1"/>
    <row r="361" ht="15.75" hidden="1" customHeight="1"/>
    <row r="362" ht="15.75" hidden="1" customHeight="1"/>
    <row r="363" ht="15.75" hidden="1" customHeight="1"/>
    <row r="364" ht="15.75" hidden="1" customHeight="1"/>
    <row r="365" ht="15.75" hidden="1" customHeight="1"/>
    <row r="366" ht="15.75" hidden="1" customHeight="1"/>
    <row r="367" ht="15.75" hidden="1" customHeight="1"/>
    <row r="368" ht="15.75" hidden="1" customHeight="1"/>
    <row r="369" ht="15.75" hidden="1" customHeight="1"/>
    <row r="370" ht="15.75" hidden="1" customHeight="1"/>
    <row r="371" ht="15.75" hidden="1" customHeight="1"/>
    <row r="372" ht="15.75" hidden="1" customHeight="1"/>
    <row r="373" ht="15.75" hidden="1" customHeight="1"/>
    <row r="374" ht="15.75" hidden="1" customHeight="1"/>
    <row r="375" ht="15.75" hidden="1" customHeight="1"/>
    <row r="376" ht="15.75" hidden="1" customHeight="1"/>
    <row r="377" ht="15.75" hidden="1" customHeight="1"/>
    <row r="378" ht="15.75" hidden="1" customHeight="1"/>
    <row r="379" ht="15.75" hidden="1" customHeight="1"/>
    <row r="380" ht="15.75" hidden="1" customHeight="1"/>
    <row r="381" ht="15.75" hidden="1" customHeight="1"/>
    <row r="382" ht="15.75" hidden="1" customHeight="1"/>
    <row r="383" ht="15.75" hidden="1" customHeight="1"/>
    <row r="384" ht="15.75" hidden="1" customHeight="1"/>
    <row r="385" ht="15.75" hidden="1" customHeight="1"/>
    <row r="386" ht="15.75" hidden="1" customHeight="1"/>
    <row r="387" ht="15.75" hidden="1" customHeight="1"/>
    <row r="388" ht="15.75" hidden="1" customHeight="1"/>
    <row r="389" ht="15.75" hidden="1" customHeight="1"/>
    <row r="390" ht="15.75" hidden="1" customHeight="1"/>
    <row r="391" ht="15.75" hidden="1" customHeight="1"/>
    <row r="392" ht="15.75" hidden="1" customHeight="1"/>
    <row r="393" ht="15.75" hidden="1" customHeight="1"/>
    <row r="394" ht="15.75" hidden="1" customHeight="1"/>
    <row r="395" ht="15.75" hidden="1" customHeight="1"/>
    <row r="396" ht="15.75" hidden="1" customHeight="1"/>
    <row r="397" ht="15.75" hidden="1" customHeight="1"/>
    <row r="398" ht="15.75" hidden="1" customHeight="1"/>
    <row r="399" ht="15.75" hidden="1" customHeight="1"/>
    <row r="400" ht="15.75" hidden="1" customHeight="1"/>
    <row r="401" ht="15.75" hidden="1" customHeight="1"/>
    <row r="402" ht="15.75" hidden="1" customHeight="1"/>
    <row r="403" ht="15.75" hidden="1" customHeight="1"/>
    <row r="404" ht="15.75" hidden="1" customHeight="1"/>
    <row r="405" ht="15.75" hidden="1" customHeight="1"/>
    <row r="406" ht="15.75" hidden="1" customHeight="1"/>
    <row r="407" ht="15.75" hidden="1" customHeight="1"/>
    <row r="408" ht="15.75" hidden="1" customHeight="1"/>
    <row r="409" ht="15.75" hidden="1" customHeight="1"/>
    <row r="410" ht="15.75" hidden="1" customHeight="1"/>
    <row r="411" ht="15.75" hidden="1" customHeight="1"/>
    <row r="412" ht="15.75" hidden="1" customHeight="1"/>
    <row r="413" ht="15.75" hidden="1" customHeight="1"/>
    <row r="414" ht="15.75" hidden="1" customHeight="1"/>
    <row r="415" ht="15.75" hidden="1" customHeight="1"/>
    <row r="416" ht="15.75" hidden="1" customHeight="1"/>
    <row r="417" ht="15.75" hidden="1" customHeight="1"/>
    <row r="418" ht="15.75" hidden="1" customHeight="1"/>
    <row r="419" ht="15.75" hidden="1" customHeight="1"/>
    <row r="420" ht="15.75" hidden="1" customHeight="1"/>
    <row r="421" ht="15.75" hidden="1" customHeight="1"/>
    <row r="422" ht="15.75" hidden="1" customHeight="1"/>
    <row r="423" ht="15.75" hidden="1" customHeight="1"/>
    <row r="424" ht="15.75" hidden="1" customHeight="1"/>
    <row r="425" ht="15.75" hidden="1" customHeight="1"/>
    <row r="426" ht="15.75" hidden="1" customHeight="1"/>
    <row r="427" ht="15.75" hidden="1" customHeight="1"/>
    <row r="428" ht="15.75" hidden="1" customHeight="1"/>
    <row r="429" ht="15.75" hidden="1" customHeight="1"/>
    <row r="430" ht="15.75" hidden="1" customHeight="1"/>
    <row r="431" ht="15.75" hidden="1" customHeight="1"/>
    <row r="432" ht="15.75" hidden="1" customHeight="1"/>
    <row r="433" ht="15.75" hidden="1" customHeight="1"/>
    <row r="434" ht="15.75" hidden="1" customHeight="1"/>
    <row r="435" ht="15.75" hidden="1" customHeight="1"/>
    <row r="436" ht="15.75" hidden="1" customHeight="1"/>
    <row r="437" ht="15.75" hidden="1" customHeight="1"/>
    <row r="438" ht="15.75" hidden="1" customHeight="1"/>
    <row r="439" ht="15.75" hidden="1" customHeight="1"/>
    <row r="440" ht="15.75" hidden="1" customHeight="1"/>
    <row r="441" ht="15.75" hidden="1" customHeight="1"/>
    <row r="442" ht="15.75" hidden="1" customHeight="1"/>
    <row r="443" ht="15.75" hidden="1" customHeight="1"/>
    <row r="444" ht="15.75" hidden="1" customHeight="1"/>
    <row r="445" ht="15.75" hidden="1" customHeight="1"/>
    <row r="446" ht="15.75" hidden="1" customHeight="1"/>
    <row r="447" ht="15.75" hidden="1" customHeight="1"/>
    <row r="448" ht="15.75" hidden="1" customHeight="1"/>
    <row r="449" ht="15.75" hidden="1" customHeight="1"/>
    <row r="450" ht="15.75" hidden="1" customHeight="1"/>
    <row r="451" ht="15.75" hidden="1" customHeight="1"/>
    <row r="452" ht="15.75" hidden="1" customHeight="1"/>
    <row r="453" ht="15.75" hidden="1" customHeight="1"/>
    <row r="454" ht="15.75" hidden="1" customHeight="1"/>
    <row r="455" ht="15.75" hidden="1" customHeight="1"/>
    <row r="456" ht="15.75" hidden="1" customHeight="1"/>
    <row r="457" ht="15.75" hidden="1" customHeight="1"/>
    <row r="458" ht="15.75" hidden="1" customHeight="1"/>
    <row r="459" ht="15.75" hidden="1" customHeight="1"/>
    <row r="460" ht="15.75" hidden="1" customHeight="1"/>
    <row r="461" ht="15.75" hidden="1" customHeight="1"/>
    <row r="462" ht="15.75" hidden="1" customHeight="1"/>
    <row r="463" ht="15.75" hidden="1" customHeight="1"/>
    <row r="464" ht="15.75" hidden="1" customHeight="1"/>
    <row r="465" ht="15.75" hidden="1" customHeight="1"/>
    <row r="466" ht="15.75" hidden="1" customHeight="1"/>
    <row r="467" ht="15.75" hidden="1" customHeight="1"/>
    <row r="468" ht="15.75" hidden="1" customHeight="1"/>
    <row r="469" ht="15.75" hidden="1" customHeight="1"/>
    <row r="470" ht="15.75" hidden="1" customHeight="1"/>
    <row r="471" ht="15.75" hidden="1" customHeight="1"/>
    <row r="472" ht="15.75" hidden="1" customHeight="1"/>
    <row r="473" ht="15.75" hidden="1" customHeight="1"/>
    <row r="474" ht="15.75" hidden="1" customHeight="1"/>
    <row r="475" ht="15.75" hidden="1" customHeight="1"/>
    <row r="476" ht="15.75" hidden="1" customHeight="1"/>
    <row r="477" ht="15.75" hidden="1" customHeight="1"/>
    <row r="478" ht="15.75" hidden="1" customHeight="1"/>
    <row r="479" ht="15.75" hidden="1" customHeight="1"/>
    <row r="480" ht="15.75" hidden="1" customHeight="1"/>
    <row r="481" ht="15.75" hidden="1" customHeight="1"/>
    <row r="482" ht="15.75" hidden="1" customHeight="1"/>
    <row r="483" ht="15.75" hidden="1" customHeight="1"/>
    <row r="484" ht="15.75" hidden="1" customHeight="1"/>
    <row r="485" ht="15.75" hidden="1" customHeight="1"/>
    <row r="486" ht="15.75" hidden="1" customHeight="1"/>
    <row r="487" ht="15.75" hidden="1" customHeight="1"/>
    <row r="488" ht="15.75" hidden="1" customHeight="1"/>
    <row r="489" ht="15.75" hidden="1" customHeight="1"/>
    <row r="490" ht="15.75" hidden="1" customHeight="1"/>
    <row r="491" ht="15.75" hidden="1" customHeight="1"/>
    <row r="492" ht="15.75" hidden="1" customHeight="1"/>
    <row r="493" ht="15.75" hidden="1" customHeight="1"/>
    <row r="494" ht="15.75" hidden="1" customHeight="1"/>
    <row r="495" ht="15.75" hidden="1" customHeight="1"/>
    <row r="496" ht="15.75" hidden="1" customHeight="1"/>
    <row r="497" ht="15.75" hidden="1" customHeight="1"/>
    <row r="498" ht="15.75" hidden="1" customHeight="1"/>
    <row r="499" ht="15.75" hidden="1" customHeight="1"/>
    <row r="500" ht="15.75" hidden="1" customHeight="1"/>
    <row r="501" ht="15.75" hidden="1" customHeight="1"/>
    <row r="502" ht="15.75" hidden="1" customHeight="1"/>
    <row r="503" ht="15.75" hidden="1" customHeight="1"/>
    <row r="504" ht="15.75" hidden="1" customHeight="1"/>
    <row r="505" ht="15.75" hidden="1" customHeight="1"/>
    <row r="506" ht="15.75" hidden="1" customHeight="1"/>
    <row r="507" ht="15.75" hidden="1" customHeight="1"/>
    <row r="508" ht="15.75" hidden="1" customHeight="1"/>
    <row r="509" ht="15.75" hidden="1" customHeight="1"/>
    <row r="510" ht="15.75" hidden="1" customHeight="1"/>
    <row r="511" ht="15.75" hidden="1" customHeight="1"/>
    <row r="512" ht="15.75" hidden="1" customHeight="1"/>
    <row r="513" ht="15.75" hidden="1" customHeight="1"/>
    <row r="514" ht="15.75" hidden="1" customHeight="1"/>
    <row r="515" ht="15.75" hidden="1" customHeight="1"/>
    <row r="516" ht="15.75" hidden="1" customHeight="1"/>
    <row r="517" ht="15.75" hidden="1" customHeight="1"/>
    <row r="518" ht="15.75" hidden="1" customHeight="1"/>
    <row r="519" ht="15.75" hidden="1" customHeight="1"/>
    <row r="520" ht="15.75" hidden="1" customHeight="1"/>
    <row r="521" ht="15.75" hidden="1" customHeight="1"/>
    <row r="522" ht="15.75" hidden="1" customHeight="1"/>
    <row r="523" ht="15.75" hidden="1" customHeight="1"/>
    <row r="524" ht="15.75" hidden="1" customHeight="1"/>
    <row r="525" ht="15.75" hidden="1" customHeight="1"/>
    <row r="526" ht="15.75" hidden="1" customHeight="1"/>
    <row r="527" ht="15.75" hidden="1" customHeight="1"/>
    <row r="528" ht="15.75" hidden="1" customHeight="1"/>
    <row r="529" ht="15.75" hidden="1" customHeight="1"/>
    <row r="530" ht="15.75" hidden="1" customHeight="1"/>
    <row r="531" ht="15.75" hidden="1" customHeight="1"/>
    <row r="532" ht="15.75" hidden="1" customHeight="1"/>
    <row r="533" ht="15.75" hidden="1" customHeight="1"/>
    <row r="534" ht="15.75" hidden="1" customHeight="1"/>
    <row r="535" ht="15.75" hidden="1" customHeight="1"/>
    <row r="536" ht="15.75" hidden="1" customHeight="1"/>
    <row r="537" ht="15.75" hidden="1" customHeight="1"/>
    <row r="538" ht="15.75" hidden="1" customHeight="1"/>
    <row r="539" ht="15.75" hidden="1" customHeight="1"/>
    <row r="540" ht="15.75" hidden="1" customHeight="1"/>
    <row r="541" ht="15.75" hidden="1" customHeight="1"/>
    <row r="542" ht="15.75" hidden="1" customHeight="1"/>
    <row r="543" ht="15.75" hidden="1" customHeight="1"/>
    <row r="544" ht="15.75" hidden="1" customHeight="1"/>
    <row r="545" ht="15.75" hidden="1" customHeight="1"/>
    <row r="546" ht="15.75" hidden="1" customHeight="1"/>
    <row r="547" ht="15.75" hidden="1" customHeight="1"/>
    <row r="548" ht="15.75" hidden="1" customHeight="1"/>
    <row r="549" ht="15.75" hidden="1" customHeight="1"/>
    <row r="550" ht="15.75" hidden="1" customHeight="1"/>
    <row r="551" ht="15.75" hidden="1" customHeight="1"/>
    <row r="552" ht="15.75" hidden="1" customHeight="1"/>
    <row r="553" ht="15.75" hidden="1" customHeight="1"/>
    <row r="554" ht="15.75" hidden="1" customHeight="1"/>
    <row r="555" ht="15.75" hidden="1" customHeight="1"/>
    <row r="556" ht="15.75" hidden="1" customHeight="1"/>
    <row r="557" ht="15.75" hidden="1" customHeight="1"/>
    <row r="558" ht="15.75" hidden="1" customHeight="1"/>
    <row r="559" ht="15.75" hidden="1" customHeight="1"/>
    <row r="560" ht="15.75" hidden="1" customHeight="1"/>
    <row r="561" ht="15.75" hidden="1" customHeight="1"/>
    <row r="562" ht="15.75" hidden="1" customHeight="1"/>
    <row r="563" ht="15.75" hidden="1" customHeight="1"/>
    <row r="564" ht="15.75" hidden="1" customHeight="1"/>
    <row r="565" ht="15.75" hidden="1" customHeight="1"/>
    <row r="566" ht="15.75" hidden="1" customHeight="1"/>
    <row r="567" ht="15.75" hidden="1" customHeight="1"/>
    <row r="568" ht="15.75" hidden="1" customHeight="1"/>
    <row r="569" ht="15.75" hidden="1" customHeight="1"/>
    <row r="570" ht="15.75" hidden="1" customHeight="1"/>
    <row r="571" ht="15.75" hidden="1" customHeight="1"/>
    <row r="572" ht="15.75" hidden="1" customHeight="1"/>
    <row r="573" ht="15.75" hidden="1" customHeight="1"/>
    <row r="574" ht="15.75" hidden="1" customHeight="1"/>
    <row r="575" ht="15.75" hidden="1" customHeight="1"/>
    <row r="576" ht="15.75" hidden="1" customHeight="1"/>
    <row r="577" ht="15.75" hidden="1" customHeight="1"/>
    <row r="578" ht="15.75" hidden="1" customHeight="1"/>
    <row r="579" ht="15.75" hidden="1" customHeight="1"/>
    <row r="580" ht="15.75" hidden="1" customHeight="1"/>
    <row r="581" ht="15.75" hidden="1" customHeight="1"/>
    <row r="582" ht="15.75" hidden="1" customHeight="1"/>
    <row r="583" ht="15.75" hidden="1" customHeight="1"/>
    <row r="584" ht="15.75" hidden="1" customHeight="1"/>
    <row r="585" ht="15.75" hidden="1" customHeight="1"/>
    <row r="586" ht="15.75" hidden="1" customHeight="1"/>
    <row r="587" ht="15.75" hidden="1" customHeight="1"/>
    <row r="588" ht="15.75" hidden="1" customHeight="1"/>
    <row r="589" ht="15.75" hidden="1" customHeight="1"/>
    <row r="590" ht="15.75" hidden="1" customHeight="1"/>
    <row r="591" ht="15.75" hidden="1" customHeight="1"/>
    <row r="592" ht="15.75" hidden="1" customHeight="1"/>
    <row r="593" ht="15.75" hidden="1" customHeight="1"/>
    <row r="594" ht="15.75" hidden="1" customHeight="1"/>
    <row r="595" ht="15.75" hidden="1" customHeight="1"/>
    <row r="596" ht="15.75" hidden="1" customHeight="1"/>
    <row r="597" ht="15.75" hidden="1" customHeight="1"/>
    <row r="598" ht="15.75" hidden="1" customHeight="1"/>
    <row r="599" ht="15.75" hidden="1" customHeight="1"/>
    <row r="600" ht="15.75" hidden="1" customHeight="1"/>
    <row r="601" ht="15.75" hidden="1" customHeight="1"/>
    <row r="602" ht="15.75" hidden="1" customHeight="1"/>
    <row r="603" ht="15.75" hidden="1" customHeight="1"/>
    <row r="604" ht="15.75" hidden="1" customHeight="1"/>
    <row r="605" ht="15.75" hidden="1" customHeight="1"/>
    <row r="606" ht="15.75" hidden="1" customHeight="1"/>
    <row r="607" ht="15.75" hidden="1" customHeight="1"/>
    <row r="608" ht="15.75" hidden="1" customHeight="1"/>
    <row r="609" ht="15.75" hidden="1" customHeight="1"/>
    <row r="610" ht="15.75" hidden="1" customHeight="1"/>
    <row r="611" ht="15.75" hidden="1" customHeight="1"/>
    <row r="612" ht="15.75" hidden="1" customHeight="1"/>
    <row r="613" ht="15.75" hidden="1" customHeight="1"/>
    <row r="614" ht="15.75" hidden="1" customHeight="1"/>
    <row r="615" ht="15.75" hidden="1" customHeight="1"/>
    <row r="616" ht="15.75" hidden="1" customHeight="1"/>
    <row r="617" ht="15.75" hidden="1" customHeight="1"/>
    <row r="618" ht="15.75" hidden="1" customHeight="1"/>
    <row r="619" ht="15.75" hidden="1" customHeight="1"/>
    <row r="620" ht="15.75" hidden="1" customHeight="1"/>
    <row r="621" ht="15.75" hidden="1" customHeight="1"/>
    <row r="622" ht="15.75" hidden="1" customHeight="1"/>
    <row r="623" ht="15.75" hidden="1" customHeight="1"/>
    <row r="624" ht="15.75" hidden="1" customHeight="1"/>
    <row r="625" ht="15.75" hidden="1" customHeight="1"/>
    <row r="626" ht="15.75" hidden="1" customHeight="1"/>
    <row r="627" ht="15.75" hidden="1" customHeight="1"/>
    <row r="628" ht="15.75" hidden="1" customHeight="1"/>
    <row r="629" ht="15.75" hidden="1" customHeight="1"/>
    <row r="630" ht="15.75" hidden="1" customHeight="1"/>
    <row r="631" ht="15.75" hidden="1" customHeight="1"/>
    <row r="632" ht="15.75" hidden="1" customHeight="1"/>
    <row r="633" ht="15.75" hidden="1" customHeight="1"/>
    <row r="634" ht="15.75" hidden="1" customHeight="1"/>
    <row r="635" ht="15.75" hidden="1" customHeight="1"/>
    <row r="636" ht="15.75" hidden="1" customHeight="1"/>
    <row r="637" ht="15.75" hidden="1" customHeight="1"/>
    <row r="638" ht="15.75" hidden="1" customHeight="1"/>
    <row r="639" ht="15.75" hidden="1" customHeight="1"/>
    <row r="640" ht="15.75" hidden="1" customHeight="1"/>
    <row r="641" ht="15.75" hidden="1" customHeight="1"/>
    <row r="642" ht="15.75" hidden="1" customHeight="1"/>
    <row r="643" ht="15.75" hidden="1" customHeight="1"/>
    <row r="644" ht="15.75" hidden="1" customHeight="1"/>
    <row r="645" ht="15.75" hidden="1" customHeight="1"/>
    <row r="646" ht="15.75" hidden="1" customHeight="1"/>
    <row r="647" ht="15.75" hidden="1" customHeight="1"/>
    <row r="648" ht="15.75" hidden="1" customHeight="1"/>
    <row r="649" ht="15.75" hidden="1" customHeight="1"/>
    <row r="650" ht="15.75" hidden="1" customHeight="1"/>
    <row r="651" ht="15.75" hidden="1" customHeight="1"/>
    <row r="652" ht="15.75" hidden="1" customHeight="1"/>
    <row r="653" ht="15.75" hidden="1" customHeight="1"/>
    <row r="654" ht="15.75" hidden="1" customHeight="1"/>
    <row r="655" ht="15.75" hidden="1" customHeight="1"/>
    <row r="656" ht="15.75" hidden="1" customHeight="1"/>
    <row r="657" ht="15.75" hidden="1" customHeight="1"/>
    <row r="658" ht="15.75" hidden="1" customHeight="1"/>
    <row r="659" ht="15.75" hidden="1" customHeight="1"/>
    <row r="660" ht="15.75" hidden="1" customHeight="1"/>
    <row r="661" ht="15.75" hidden="1" customHeight="1"/>
    <row r="662" ht="15.75" hidden="1" customHeight="1"/>
    <row r="663" ht="15.75" hidden="1" customHeight="1"/>
    <row r="664" ht="15.75" hidden="1" customHeight="1"/>
    <row r="665" ht="15.75" hidden="1" customHeight="1"/>
    <row r="666" ht="15.75" hidden="1" customHeight="1"/>
    <row r="667" ht="15.75" hidden="1" customHeight="1"/>
    <row r="668" ht="15.75" hidden="1" customHeight="1"/>
    <row r="669" ht="15.75" hidden="1" customHeight="1"/>
    <row r="670" ht="15.75" hidden="1" customHeight="1"/>
    <row r="671" ht="15.75" hidden="1" customHeight="1"/>
    <row r="672" ht="15.75" hidden="1" customHeight="1"/>
    <row r="673" ht="15.75" hidden="1" customHeight="1"/>
    <row r="674" ht="15.75" hidden="1" customHeight="1"/>
    <row r="675" ht="15.75" hidden="1" customHeight="1"/>
    <row r="676" ht="15.75" hidden="1" customHeight="1"/>
    <row r="677" ht="15.75" hidden="1" customHeight="1"/>
    <row r="678" ht="15.75" hidden="1" customHeight="1"/>
    <row r="679" ht="15.75" hidden="1" customHeight="1"/>
    <row r="680" ht="15.75" hidden="1" customHeight="1"/>
    <row r="681" ht="15.75" hidden="1" customHeight="1"/>
    <row r="682" ht="15.75" hidden="1" customHeight="1"/>
    <row r="683" ht="15.75" hidden="1" customHeight="1"/>
    <row r="684" ht="15.75" hidden="1" customHeight="1"/>
    <row r="685" ht="15.75" hidden="1" customHeight="1"/>
    <row r="686" ht="15.75" hidden="1" customHeight="1"/>
    <row r="687" ht="15.75" hidden="1" customHeight="1"/>
    <row r="688" ht="15.75" hidden="1" customHeight="1"/>
    <row r="689" ht="15.75" hidden="1" customHeight="1"/>
    <row r="690" ht="15.75" hidden="1" customHeight="1"/>
    <row r="691" ht="15.75" hidden="1" customHeight="1"/>
    <row r="692" ht="15.75" hidden="1" customHeight="1"/>
    <row r="693" ht="15.75" hidden="1" customHeight="1"/>
    <row r="694" ht="15.75" hidden="1" customHeight="1"/>
    <row r="695" ht="15.75" hidden="1" customHeight="1"/>
    <row r="696" ht="15.75" hidden="1" customHeight="1"/>
    <row r="697" ht="15.75" hidden="1" customHeight="1"/>
    <row r="698" ht="15.75" hidden="1" customHeight="1"/>
    <row r="699" ht="15.75" hidden="1" customHeight="1"/>
    <row r="700" ht="15.75" hidden="1" customHeight="1"/>
    <row r="701" ht="15.75" hidden="1" customHeight="1"/>
    <row r="702" ht="15.75" hidden="1" customHeight="1"/>
    <row r="703" ht="15.75" hidden="1" customHeight="1"/>
    <row r="704" ht="15.75" hidden="1" customHeight="1"/>
    <row r="705" ht="15.75" hidden="1" customHeight="1"/>
    <row r="706" ht="15.75" hidden="1" customHeight="1"/>
    <row r="707" ht="15.75" hidden="1" customHeight="1"/>
    <row r="708" ht="15.75" hidden="1" customHeight="1"/>
    <row r="709" ht="15.75" hidden="1" customHeight="1"/>
    <row r="710" ht="15.75" hidden="1" customHeight="1"/>
    <row r="711" ht="15.75" hidden="1" customHeight="1"/>
    <row r="712" ht="15.75" hidden="1" customHeight="1"/>
    <row r="713" ht="15.75" hidden="1" customHeight="1"/>
    <row r="714" ht="15.75" hidden="1" customHeight="1"/>
    <row r="715" ht="15.75" hidden="1" customHeight="1"/>
    <row r="716" ht="15.75" hidden="1" customHeight="1"/>
    <row r="717" ht="15.75" hidden="1" customHeight="1"/>
    <row r="718" ht="15.75" hidden="1" customHeight="1"/>
    <row r="719" ht="15.75" hidden="1" customHeight="1"/>
    <row r="720" ht="15.75" hidden="1" customHeight="1"/>
    <row r="721" ht="15.75" hidden="1" customHeight="1"/>
    <row r="722" ht="15.75" hidden="1" customHeight="1"/>
    <row r="723" ht="15.75" hidden="1" customHeight="1"/>
    <row r="724" ht="15.75" hidden="1" customHeight="1"/>
    <row r="725" ht="15.75" hidden="1" customHeight="1"/>
    <row r="726" ht="15.75" hidden="1" customHeight="1"/>
    <row r="727" ht="15.75" hidden="1" customHeight="1"/>
    <row r="728" ht="15.75" hidden="1" customHeight="1"/>
    <row r="729" ht="15.75" hidden="1" customHeight="1"/>
    <row r="730" ht="15.75" hidden="1" customHeight="1"/>
    <row r="731" ht="15.75" hidden="1" customHeight="1"/>
    <row r="732" ht="15.75" hidden="1" customHeight="1"/>
    <row r="733" ht="15.75" hidden="1" customHeight="1"/>
    <row r="734" ht="15.75" hidden="1" customHeight="1"/>
    <row r="735" ht="15.75" hidden="1" customHeight="1"/>
    <row r="736" ht="15.75" hidden="1" customHeight="1"/>
    <row r="737" ht="15.75" hidden="1" customHeight="1"/>
    <row r="738" ht="15.75" hidden="1" customHeight="1"/>
    <row r="739" ht="15.75" hidden="1" customHeight="1"/>
    <row r="740" ht="15.75" hidden="1" customHeight="1"/>
    <row r="741" ht="15.75" hidden="1" customHeight="1"/>
    <row r="742" ht="15.75" hidden="1" customHeight="1"/>
    <row r="743" ht="15.75" hidden="1" customHeight="1"/>
    <row r="744" ht="15.75" hidden="1" customHeight="1"/>
    <row r="745" ht="15.75" hidden="1" customHeight="1"/>
    <row r="746" ht="15.75" hidden="1" customHeight="1"/>
    <row r="747" ht="15.75" hidden="1" customHeight="1"/>
    <row r="748" ht="15.75" hidden="1" customHeight="1"/>
    <row r="749" ht="15.75" hidden="1" customHeight="1"/>
    <row r="750" ht="15.75" hidden="1" customHeight="1"/>
    <row r="751" ht="15.75" hidden="1" customHeight="1"/>
    <row r="752" ht="15.75" hidden="1" customHeight="1"/>
    <row r="753" ht="15.75" hidden="1" customHeight="1"/>
    <row r="754" ht="15.75" hidden="1" customHeight="1"/>
    <row r="755" ht="15.75" hidden="1" customHeight="1"/>
    <row r="756" ht="15.75" hidden="1" customHeight="1"/>
    <row r="757" ht="15.75" hidden="1" customHeight="1"/>
    <row r="758" ht="15.75" hidden="1" customHeight="1"/>
    <row r="759" ht="15.75" hidden="1" customHeight="1"/>
    <row r="760" ht="15.75" hidden="1" customHeight="1"/>
    <row r="761" ht="15.75" hidden="1" customHeight="1"/>
    <row r="762" ht="15.75" hidden="1" customHeight="1"/>
    <row r="763" ht="15.75" hidden="1" customHeight="1"/>
    <row r="764" ht="15.75" hidden="1" customHeight="1"/>
    <row r="765" ht="15.75" hidden="1" customHeight="1"/>
    <row r="766" ht="15.75" hidden="1" customHeight="1"/>
    <row r="767" ht="15.75" hidden="1" customHeight="1"/>
    <row r="768" ht="15.75" hidden="1" customHeight="1"/>
    <row r="769" ht="15.75" hidden="1" customHeight="1"/>
    <row r="770" ht="15.75" hidden="1" customHeight="1"/>
    <row r="771" ht="15.75" hidden="1" customHeight="1"/>
    <row r="772" ht="15.75" hidden="1" customHeight="1"/>
    <row r="773" ht="15.75" hidden="1" customHeight="1"/>
    <row r="774" ht="15.75" hidden="1" customHeight="1"/>
    <row r="775" ht="15.75" hidden="1" customHeight="1"/>
    <row r="776" ht="15.75" hidden="1" customHeight="1"/>
    <row r="777" ht="15.75" hidden="1" customHeight="1"/>
    <row r="778" ht="15.75" hidden="1" customHeight="1"/>
    <row r="779" ht="15.75" hidden="1" customHeight="1"/>
    <row r="780" ht="15.75" hidden="1" customHeight="1"/>
    <row r="781" ht="15.75" hidden="1" customHeight="1"/>
    <row r="782" ht="15.75" hidden="1" customHeight="1"/>
    <row r="783" ht="15.75" hidden="1" customHeight="1"/>
    <row r="784" ht="15.75" hidden="1" customHeight="1"/>
    <row r="785" ht="15.75" hidden="1" customHeight="1"/>
    <row r="786" ht="15.75" hidden="1" customHeight="1"/>
    <row r="787" ht="15.75" hidden="1" customHeight="1"/>
    <row r="788" ht="15.75" hidden="1" customHeight="1"/>
    <row r="789" ht="15.75" hidden="1" customHeight="1"/>
    <row r="790" ht="15.75" hidden="1" customHeight="1"/>
    <row r="791" ht="15.75" hidden="1" customHeight="1"/>
    <row r="792" ht="15.75" hidden="1" customHeight="1"/>
    <row r="793" ht="15.75" hidden="1" customHeight="1"/>
    <row r="794" ht="15.75" hidden="1" customHeight="1"/>
    <row r="795" ht="15.75" hidden="1" customHeight="1"/>
    <row r="796" ht="15.75" hidden="1" customHeight="1"/>
    <row r="797" ht="15.75" hidden="1" customHeight="1"/>
    <row r="798" ht="15.75" hidden="1" customHeight="1"/>
    <row r="799" ht="15.75" hidden="1" customHeight="1"/>
    <row r="800" ht="15.75" hidden="1" customHeight="1"/>
    <row r="801" ht="15.75" hidden="1" customHeight="1"/>
    <row r="802" ht="15.75" hidden="1" customHeight="1"/>
    <row r="803" ht="15.75" hidden="1" customHeight="1"/>
    <row r="804" ht="15.75" hidden="1" customHeight="1"/>
    <row r="805" ht="15.75" hidden="1" customHeight="1"/>
    <row r="806" ht="15.75" hidden="1" customHeight="1"/>
    <row r="807" ht="15.75" hidden="1" customHeight="1"/>
    <row r="808" ht="15.75" hidden="1" customHeight="1"/>
    <row r="809" ht="15.75" hidden="1" customHeight="1"/>
    <row r="810" ht="15.75" hidden="1" customHeight="1"/>
    <row r="811" ht="15.75" hidden="1" customHeight="1"/>
    <row r="812" ht="15.75" hidden="1" customHeight="1"/>
    <row r="813" ht="15.75" hidden="1" customHeight="1"/>
    <row r="814" ht="15.75" hidden="1" customHeight="1"/>
    <row r="815" ht="15.75" hidden="1" customHeight="1"/>
    <row r="816" ht="15.75" hidden="1" customHeight="1"/>
    <row r="817" ht="15.75" hidden="1" customHeight="1"/>
    <row r="818" ht="15.75" hidden="1" customHeight="1"/>
    <row r="819" ht="15.75" hidden="1" customHeight="1"/>
    <row r="820" ht="15.75" hidden="1" customHeight="1"/>
    <row r="821" ht="15.75" hidden="1" customHeight="1"/>
    <row r="822" ht="15.75" hidden="1" customHeight="1"/>
    <row r="823" ht="15.75" hidden="1" customHeight="1"/>
    <row r="824" ht="15.75" hidden="1" customHeight="1"/>
    <row r="825" ht="15.75" hidden="1" customHeight="1"/>
    <row r="826" ht="15.75" hidden="1" customHeight="1"/>
    <row r="827" ht="15.75" hidden="1" customHeight="1"/>
    <row r="828" ht="15.75" hidden="1" customHeight="1"/>
    <row r="829" ht="15.75" hidden="1" customHeight="1"/>
    <row r="830" ht="15.75" hidden="1" customHeight="1"/>
    <row r="831" ht="15.75" hidden="1" customHeight="1"/>
    <row r="832" ht="15.75" hidden="1" customHeight="1"/>
    <row r="833" ht="15.75" hidden="1" customHeight="1"/>
    <row r="834" ht="15.75" hidden="1" customHeight="1"/>
    <row r="835" ht="15.75" hidden="1" customHeight="1"/>
    <row r="836" ht="15.75" hidden="1" customHeight="1"/>
    <row r="837" ht="15.75" hidden="1" customHeight="1"/>
    <row r="838" ht="15.75" hidden="1" customHeight="1"/>
    <row r="839" ht="15.75" hidden="1" customHeight="1"/>
    <row r="840" ht="15.75" hidden="1" customHeight="1"/>
    <row r="841" ht="15.75" hidden="1" customHeight="1"/>
    <row r="842" ht="15.75" hidden="1" customHeight="1"/>
    <row r="843" ht="15.75" hidden="1" customHeight="1"/>
    <row r="844" ht="15.75" hidden="1" customHeight="1"/>
    <row r="845" ht="15.75" hidden="1" customHeight="1"/>
    <row r="846" ht="15.75" hidden="1" customHeight="1"/>
    <row r="847" ht="15.75" hidden="1" customHeight="1"/>
    <row r="848" ht="15.75" hidden="1" customHeight="1"/>
    <row r="849" ht="15.75" hidden="1" customHeight="1"/>
    <row r="850" ht="15.75" hidden="1" customHeight="1"/>
    <row r="851" ht="15.75" hidden="1" customHeight="1"/>
    <row r="852" ht="15.75" hidden="1" customHeight="1"/>
    <row r="853" ht="15.75" hidden="1" customHeight="1"/>
    <row r="854" ht="15.75" hidden="1" customHeight="1"/>
    <row r="855" ht="15.75" hidden="1" customHeight="1"/>
    <row r="856" ht="15.75" hidden="1" customHeight="1"/>
    <row r="857" ht="15.75" hidden="1" customHeight="1"/>
    <row r="858" ht="15.75" hidden="1" customHeight="1"/>
    <row r="859" ht="15.75" hidden="1" customHeight="1"/>
    <row r="860" ht="15.75" hidden="1" customHeight="1"/>
    <row r="861" ht="15.75" hidden="1" customHeight="1"/>
    <row r="862" ht="15.75" hidden="1" customHeight="1"/>
    <row r="863" ht="15.75" hidden="1" customHeight="1"/>
    <row r="864" ht="15.75" hidden="1" customHeight="1"/>
    <row r="865" ht="15.75" hidden="1" customHeight="1"/>
    <row r="866" ht="15.75" hidden="1" customHeight="1"/>
    <row r="867" ht="15.75" hidden="1" customHeight="1"/>
    <row r="868" ht="15.75" hidden="1" customHeight="1"/>
    <row r="869" ht="15.75" hidden="1" customHeight="1"/>
    <row r="870" ht="15.75" hidden="1" customHeight="1"/>
    <row r="871" ht="15.75" hidden="1" customHeight="1"/>
    <row r="872" ht="15.75" hidden="1" customHeight="1"/>
    <row r="873" ht="15.75" hidden="1" customHeight="1"/>
    <row r="874" ht="15.75" hidden="1" customHeight="1"/>
    <row r="875" ht="15.75" hidden="1" customHeight="1"/>
    <row r="876" ht="15.75" hidden="1" customHeight="1"/>
    <row r="877" ht="15.75" hidden="1" customHeight="1"/>
    <row r="878" ht="15.75" hidden="1" customHeight="1"/>
    <row r="879" ht="15.75" hidden="1" customHeight="1"/>
    <row r="880" ht="15.75" hidden="1" customHeight="1"/>
    <row r="881" ht="15.75" hidden="1" customHeight="1"/>
    <row r="882" ht="15.75" hidden="1" customHeight="1"/>
    <row r="883" ht="15.75" hidden="1" customHeight="1"/>
    <row r="884" ht="15.75" hidden="1" customHeight="1"/>
    <row r="885" ht="15.75" hidden="1" customHeight="1"/>
    <row r="886" ht="15.75" hidden="1" customHeight="1"/>
    <row r="887" ht="15.75" hidden="1" customHeight="1"/>
    <row r="888" ht="15.75" hidden="1" customHeight="1"/>
    <row r="889" ht="15.75" hidden="1" customHeight="1"/>
    <row r="890" ht="15.75" hidden="1" customHeight="1"/>
    <row r="891" ht="15.75" hidden="1" customHeight="1"/>
    <row r="892" ht="15.75" hidden="1" customHeight="1"/>
    <row r="893" ht="15.75" hidden="1" customHeight="1"/>
    <row r="894" ht="15.75" hidden="1" customHeight="1"/>
    <row r="895" ht="15.75" hidden="1" customHeight="1"/>
    <row r="896" ht="15.75" hidden="1" customHeight="1"/>
    <row r="897" ht="15.75" hidden="1" customHeight="1"/>
    <row r="898" ht="15.75" hidden="1" customHeight="1"/>
    <row r="899" ht="15.75" hidden="1" customHeight="1"/>
    <row r="900" ht="15.75" hidden="1" customHeight="1"/>
    <row r="901" ht="15.75" hidden="1" customHeight="1"/>
    <row r="902" ht="15.75" hidden="1" customHeight="1"/>
    <row r="903" ht="15.75" hidden="1" customHeight="1"/>
    <row r="904" ht="15.75" hidden="1" customHeight="1"/>
    <row r="905" ht="15.75" hidden="1" customHeight="1"/>
    <row r="906" ht="15.75" hidden="1" customHeight="1"/>
    <row r="907" ht="15.75" hidden="1" customHeight="1"/>
    <row r="908" ht="15.75" hidden="1" customHeight="1"/>
    <row r="909" ht="15.75" hidden="1" customHeight="1"/>
    <row r="910" ht="15.75" hidden="1" customHeight="1"/>
    <row r="911" ht="15.75" hidden="1" customHeight="1"/>
    <row r="912" ht="15.75" hidden="1" customHeight="1"/>
    <row r="913" ht="15.75" hidden="1" customHeight="1"/>
    <row r="914" ht="15.75" hidden="1" customHeight="1"/>
    <row r="915" ht="15.75" hidden="1" customHeight="1"/>
    <row r="916" ht="15.75" hidden="1" customHeight="1"/>
    <row r="917" ht="15.75" hidden="1" customHeight="1"/>
    <row r="918" ht="15.75" hidden="1" customHeight="1"/>
    <row r="919" ht="15.75" hidden="1" customHeight="1"/>
    <row r="920" ht="15.75" hidden="1" customHeight="1"/>
    <row r="921" ht="15.75" hidden="1" customHeight="1"/>
    <row r="922" ht="15.75" hidden="1" customHeight="1"/>
    <row r="923" ht="15.75" hidden="1" customHeight="1"/>
    <row r="924" ht="15.75" hidden="1" customHeight="1"/>
    <row r="925" ht="15.75" hidden="1" customHeight="1"/>
    <row r="926" ht="15.75" hidden="1" customHeight="1"/>
    <row r="927" ht="15.75" hidden="1" customHeight="1"/>
    <row r="928" ht="15.75" hidden="1" customHeight="1"/>
    <row r="929" ht="15.75" hidden="1" customHeight="1"/>
    <row r="930" ht="15.75" hidden="1" customHeight="1"/>
    <row r="931" ht="15.75" hidden="1" customHeight="1"/>
    <row r="932" ht="15.75" hidden="1" customHeight="1"/>
    <row r="933" ht="15.75" hidden="1" customHeight="1"/>
    <row r="934" ht="15.75" hidden="1" customHeight="1"/>
    <row r="935" ht="15.75" hidden="1" customHeight="1"/>
    <row r="936" ht="15.75" hidden="1" customHeight="1"/>
    <row r="937" ht="15.75" hidden="1" customHeight="1"/>
    <row r="938" ht="15.75" hidden="1" customHeight="1"/>
    <row r="939" ht="15.75" hidden="1" customHeight="1"/>
    <row r="940" ht="15.75" hidden="1" customHeight="1"/>
    <row r="941" ht="15.75" hidden="1" customHeight="1"/>
    <row r="942" ht="15.75" hidden="1" customHeight="1"/>
    <row r="943" ht="15.75" hidden="1" customHeight="1"/>
    <row r="944" ht="15.75" hidden="1" customHeight="1"/>
    <row r="945" ht="15.75" hidden="1" customHeight="1"/>
    <row r="946" ht="15.75" hidden="1" customHeight="1"/>
    <row r="947" ht="15.75" hidden="1" customHeight="1"/>
    <row r="948" ht="15.75" hidden="1" customHeight="1"/>
    <row r="949" ht="15.75" hidden="1" customHeight="1"/>
    <row r="950" ht="15.75" hidden="1" customHeight="1"/>
    <row r="951" ht="15.75" hidden="1" customHeight="1"/>
    <row r="952" ht="15.75" hidden="1" customHeight="1"/>
    <row r="953" ht="15.75" hidden="1" customHeight="1"/>
    <row r="954" ht="15.75" hidden="1" customHeight="1"/>
    <row r="955" ht="15.75" hidden="1" customHeight="1"/>
    <row r="956" ht="15.75" hidden="1" customHeight="1"/>
    <row r="957" ht="15.75" hidden="1" customHeight="1"/>
    <row r="958" ht="15.75" hidden="1" customHeight="1"/>
    <row r="959" ht="15.75" hidden="1" customHeight="1"/>
    <row r="960" ht="15.75" hidden="1" customHeight="1"/>
    <row r="961" ht="15.75" hidden="1" customHeight="1"/>
    <row r="962" ht="15.75" hidden="1" customHeight="1"/>
    <row r="963" ht="15.75" hidden="1" customHeight="1"/>
    <row r="964" ht="15.75" hidden="1" customHeight="1"/>
    <row r="965" ht="15.75" hidden="1" customHeight="1"/>
    <row r="966" ht="15.75" hidden="1" customHeight="1"/>
    <row r="967" ht="15.75" hidden="1" customHeight="1"/>
    <row r="968" ht="15.75" hidden="1" customHeight="1"/>
    <row r="969" ht="15.75" hidden="1" customHeight="1"/>
    <row r="970" ht="15.75" hidden="1" customHeight="1"/>
    <row r="971" ht="15.75" hidden="1" customHeight="1"/>
    <row r="972" ht="15.75" hidden="1" customHeight="1"/>
    <row r="973" ht="15.75" hidden="1" customHeight="1"/>
    <row r="974" ht="15.75" hidden="1" customHeight="1"/>
    <row r="975" ht="15.75" hidden="1" customHeight="1"/>
    <row r="976" ht="15.75" hidden="1" customHeight="1"/>
    <row r="977" ht="15.75" hidden="1" customHeight="1"/>
    <row r="978" ht="15.75" hidden="1" customHeight="1"/>
    <row r="979" ht="15.75" hidden="1" customHeight="1"/>
  </sheetData>
  <mergeCells count="17">
    <mergeCell ref="B1:J1"/>
    <mergeCell ref="B2:J2"/>
    <mergeCell ref="B3:J3"/>
    <mergeCell ref="C6:D7"/>
    <mergeCell ref="E6:G7"/>
    <mergeCell ref="H6:H7"/>
    <mergeCell ref="I6:I7"/>
    <mergeCell ref="H9:J10"/>
    <mergeCell ref="H11:J11"/>
    <mergeCell ref="D9:D12"/>
    <mergeCell ref="E9:E12"/>
    <mergeCell ref="F9:F12"/>
    <mergeCell ref="G9:G12"/>
    <mergeCell ref="K9:M10"/>
    <mergeCell ref="N9:N12"/>
    <mergeCell ref="O9:O12"/>
    <mergeCell ref="K11:M11"/>
  </mergeCells>
  <dataValidations>
    <dataValidation type="list" allowBlank="1" showErrorMessage="1" sqref="G13:G82">
      <formula1>Sheet1!$G$2:$G$3</formula1>
    </dataValidation>
    <dataValidation type="custom" allowBlank="1" showDropDown="1" showErrorMessage="1" sqref="F13:F82 I13:I82 L13:L82">
      <formula1>OR(NOT(ISERROR(DATEVALUE(F13))), AND(ISNUMBER(F13), LEFT(CELL("format", F13))="D"))</formula1>
    </dataValidation>
    <dataValidation type="list" allowBlank="1" showErrorMessage="1" sqref="K13:K82">
      <formula1>Sheet1!$C$2:$C$6</formula1>
    </dataValidation>
    <dataValidation type="list" allowBlank="1" showErrorMessage="1" sqref="E6">
      <formula1>Sheet1!$A$2:$A$17</formula1>
    </dataValidation>
    <dataValidation type="list" allowBlank="1" showErrorMessage="1" sqref="J13:J82 M13:M82">
      <formula1>Sheet1!$F$2:$F$4</formula1>
    </dataValidation>
    <dataValidation type="list" allowBlank="1" showErrorMessage="1" sqref="H13:H82">
      <formula1>Sheet1!$C$2:$C$5</formula1>
    </dataValidation>
  </dataValidations>
  <printOptions horizontalCentered="1"/>
  <pageMargins bottom="0.196850393700787" footer="0.0" header="0.0" left="0.393700787401575" right="0.196850393700787" top="0.196850393700787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11.25"/>
    <col customWidth="1" min="2" max="2" width="9.75"/>
    <col customWidth="1" min="3" max="3" width="17.13"/>
    <col customWidth="1" min="4" max="4" width="30.0"/>
    <col customWidth="1" min="5" max="5" width="20.63"/>
    <col customWidth="1" min="6" max="6" width="12.75"/>
    <col customWidth="1" min="7" max="7" width="13.0"/>
    <col customWidth="1" min="8" max="10" width="9.75"/>
    <col customWidth="1" min="11" max="11" width="11.25"/>
    <col customWidth="1" hidden="1" min="12" max="23" width="10.75"/>
    <col hidden="1" min="24" max="24" width="12.63"/>
  </cols>
  <sheetData>
    <row r="1" ht="21.75" customHeight="1">
      <c r="A1" s="66" t="s">
        <v>16</v>
      </c>
      <c r="B1" s="3"/>
      <c r="C1" s="3"/>
      <c r="D1" s="3"/>
      <c r="E1" s="3"/>
      <c r="F1" s="3"/>
      <c r="G1" s="3"/>
      <c r="H1" s="3"/>
      <c r="I1" s="3"/>
      <c r="J1" s="3"/>
      <c r="K1" s="4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</row>
    <row r="2" ht="18.75" customHeight="1">
      <c r="A2" s="67" t="s">
        <v>17</v>
      </c>
      <c r="B2" s="3"/>
      <c r="C2" s="3"/>
      <c r="D2" s="3"/>
      <c r="E2" s="3"/>
      <c r="F2" s="3"/>
      <c r="G2" s="3"/>
      <c r="H2" s="3"/>
      <c r="I2" s="3"/>
      <c r="J2" s="3"/>
      <c r="K2" s="4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</row>
    <row r="3" ht="18.75" customHeight="1">
      <c r="A3" s="68" t="s">
        <v>18</v>
      </c>
      <c r="B3" s="3"/>
      <c r="C3" s="3"/>
      <c r="D3" s="3"/>
      <c r="E3" s="3"/>
      <c r="F3" s="3"/>
      <c r="G3" s="3"/>
      <c r="H3" s="3"/>
      <c r="I3" s="3"/>
      <c r="J3" s="3"/>
      <c r="K3" s="4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</row>
    <row r="4" ht="5.25" customHeight="1">
      <c r="A4" s="69"/>
      <c r="B4" s="69"/>
      <c r="C4" s="69"/>
      <c r="D4" s="69"/>
      <c r="E4" s="69"/>
      <c r="F4" s="69"/>
      <c r="G4" s="69"/>
      <c r="H4" s="69"/>
      <c r="I4" s="69"/>
      <c r="J4" s="69"/>
      <c r="K4" s="70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</row>
    <row r="5" ht="24.0" customHeight="1">
      <c r="A5" s="69"/>
      <c r="B5" s="69"/>
      <c r="C5" s="69"/>
      <c r="D5" s="71" t="s">
        <v>2</v>
      </c>
      <c r="E5" s="72" t="str">
        <f>COMPLETAR!E6</f>
        <v/>
      </c>
      <c r="F5" s="73"/>
      <c r="G5" s="17"/>
      <c r="H5" s="69"/>
      <c r="I5" s="69"/>
      <c r="J5" s="69"/>
      <c r="K5" s="74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</row>
    <row r="6" ht="24.0" customHeight="1">
      <c r="A6" s="69"/>
      <c r="B6" s="69"/>
      <c r="C6" s="69"/>
      <c r="D6" s="71" t="s">
        <v>19</v>
      </c>
      <c r="E6" s="75">
        <f>G13</f>
        <v>0</v>
      </c>
      <c r="F6" s="23"/>
      <c r="G6" s="24"/>
      <c r="H6" s="69"/>
      <c r="I6" s="69"/>
      <c r="J6" s="69"/>
      <c r="K6" s="76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</row>
    <row r="7" ht="4.5" customHeight="1">
      <c r="A7" s="69"/>
      <c r="B7" s="69"/>
      <c r="C7" s="69"/>
      <c r="D7" s="71"/>
      <c r="E7" s="77"/>
      <c r="F7" s="78"/>
      <c r="G7" s="79"/>
      <c r="H7" s="69"/>
      <c r="I7" s="69"/>
      <c r="J7" s="69"/>
      <c r="K7" s="76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</row>
    <row r="8" ht="12.75" customHeight="1">
      <c r="A8" s="80"/>
      <c r="B8" s="81"/>
      <c r="C8" s="69"/>
      <c r="D8" s="82"/>
      <c r="E8" s="83"/>
      <c r="F8" s="84"/>
      <c r="G8" s="85"/>
      <c r="H8" s="76"/>
      <c r="I8" s="86"/>
      <c r="J8" s="86"/>
      <c r="K8" s="76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</row>
    <row r="9" ht="12.75" customHeight="1">
      <c r="A9" s="80"/>
      <c r="B9" s="81"/>
      <c r="C9" s="69"/>
      <c r="D9" s="82"/>
      <c r="E9" s="83"/>
      <c r="F9" s="84"/>
      <c r="G9" s="85"/>
      <c r="H9" s="76"/>
      <c r="I9" s="86"/>
      <c r="J9" s="86"/>
      <c r="K9" s="76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</row>
    <row r="10" ht="12.75" customHeight="1">
      <c r="A10" s="80"/>
      <c r="B10" s="81"/>
      <c r="C10" s="69"/>
      <c r="D10" s="87" t="s">
        <v>20</v>
      </c>
      <c r="E10" s="88"/>
      <c r="F10" s="89" t="s">
        <v>21</v>
      </c>
      <c r="G10" s="90"/>
      <c r="H10" s="69"/>
      <c r="I10" s="86"/>
      <c r="J10" s="86"/>
      <c r="K10" s="69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</row>
    <row r="11" ht="12.75" customHeight="1">
      <c r="A11" s="80"/>
      <c r="B11" s="81"/>
      <c r="C11" s="69"/>
      <c r="D11" s="69"/>
      <c r="E11" s="91"/>
      <c r="F11" s="92" t="s">
        <v>22</v>
      </c>
      <c r="G11" s="93" t="s">
        <v>23</v>
      </c>
      <c r="H11" s="69"/>
      <c r="I11" s="86"/>
      <c r="J11" s="86"/>
      <c r="K11" s="69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</row>
    <row r="12" ht="12.75" customHeight="1">
      <c r="A12" s="80"/>
      <c r="B12" s="81"/>
      <c r="C12" s="69"/>
      <c r="D12" s="94" t="s">
        <v>24</v>
      </c>
      <c r="E12" s="95" t="s">
        <v>25</v>
      </c>
      <c r="F12" s="96" t="s">
        <v>26</v>
      </c>
      <c r="G12" s="97">
        <f>COMPLETAR!N83</f>
        <v>0</v>
      </c>
      <c r="H12" s="76"/>
      <c r="I12" s="86"/>
      <c r="J12" s="86"/>
      <c r="K12" s="76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</row>
    <row r="13">
      <c r="A13" s="80"/>
      <c r="B13" s="81"/>
      <c r="C13" s="69"/>
      <c r="D13" s="82"/>
      <c r="E13" s="98" t="s">
        <v>15</v>
      </c>
      <c r="F13" s="90"/>
      <c r="G13" s="99">
        <f>G12</f>
        <v>0</v>
      </c>
      <c r="H13" s="76"/>
      <c r="I13" s="86"/>
      <c r="J13" s="86"/>
      <c r="K13" s="76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</row>
    <row r="14" ht="12.75" customHeight="1">
      <c r="A14" s="80"/>
      <c r="B14" s="81"/>
      <c r="C14" s="69"/>
      <c r="D14" s="69"/>
      <c r="E14" s="69"/>
      <c r="F14" s="69"/>
      <c r="G14" s="69"/>
      <c r="H14" s="69"/>
      <c r="I14" s="69"/>
      <c r="J14" s="69"/>
      <c r="K14" s="69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</row>
    <row r="15" ht="12.75" customHeight="1">
      <c r="A15" s="80"/>
      <c r="B15" s="81"/>
      <c r="C15" s="69"/>
      <c r="D15" s="69"/>
      <c r="E15" s="72" t="s">
        <v>27</v>
      </c>
      <c r="F15" s="72" t="s">
        <v>28</v>
      </c>
      <c r="G15" s="72" t="s">
        <v>29</v>
      </c>
      <c r="H15" s="69"/>
      <c r="I15" s="69"/>
      <c r="J15" s="69"/>
      <c r="K15" s="69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</row>
    <row r="16" ht="12.75" customHeight="1">
      <c r="A16" s="80"/>
      <c r="B16" s="81"/>
      <c r="C16" s="69"/>
      <c r="D16" s="69"/>
      <c r="E16" s="72" t="str">
        <f>Sheet1!C3</f>
        <v>3º Kyu</v>
      </c>
      <c r="F16" s="100">
        <f>COUNTIF(COMPLETAR!H$13:H$82,Sheet1!C3)</f>
        <v>0</v>
      </c>
      <c r="G16" s="100">
        <f>COUNTIF(COMPLETAR!K$13:K$82,Sheet1!C3)</f>
        <v>0</v>
      </c>
      <c r="H16" s="69"/>
      <c r="I16" s="69"/>
      <c r="J16" s="69"/>
      <c r="K16" s="69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</row>
    <row r="17" ht="12.75" customHeight="1">
      <c r="A17" s="80"/>
      <c r="B17" s="81"/>
      <c r="C17" s="69"/>
      <c r="D17" s="69"/>
      <c r="E17" s="72" t="str">
        <f>Sheet1!C4</f>
        <v>2º Kyu</v>
      </c>
      <c r="F17" s="100">
        <f>COUNTIF(COMPLETAR!H$13:H$82,Sheet1!C4)</f>
        <v>0</v>
      </c>
      <c r="G17" s="100">
        <f>COUNTIF(COMPLETAR!K$13:K$82,Sheet1!C4)</f>
        <v>0</v>
      </c>
      <c r="H17" s="69"/>
      <c r="I17" s="69"/>
      <c r="J17" s="69"/>
      <c r="K17" s="69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</row>
    <row r="18" ht="12.75" customHeight="1">
      <c r="A18" s="80"/>
      <c r="B18" s="81"/>
      <c r="C18" s="69"/>
      <c r="D18" s="69"/>
      <c r="E18" s="72" t="str">
        <f>Sheet1!C5</f>
        <v>1º Kyu</v>
      </c>
      <c r="F18" s="100">
        <f>COUNTIF(COMPLETAR!H$13:H$82,Sheet1!C5)</f>
        <v>0</v>
      </c>
      <c r="G18" s="101">
        <f>COUNTIF(COMPLETAR!K$13:K$82,Sheet1!C5)</f>
        <v>0</v>
      </c>
      <c r="H18" s="69"/>
      <c r="I18" s="69"/>
      <c r="J18" s="69"/>
      <c r="K18" s="69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</row>
    <row r="19" ht="12.75" customHeight="1">
      <c r="A19" s="80"/>
      <c r="B19" s="81"/>
      <c r="C19" s="69"/>
      <c r="D19" s="102"/>
      <c r="E19" s="72" t="str">
        <f>Sheet1!C6</f>
        <v>1º Dan</v>
      </c>
      <c r="F19" s="103"/>
      <c r="G19" s="100">
        <f>COUNTIF(COMPLETAR!K$13:K$82,Sheet1!C6)</f>
        <v>0</v>
      </c>
      <c r="H19" s="104"/>
      <c r="I19" s="69"/>
      <c r="J19" s="69"/>
      <c r="K19" s="69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</row>
    <row r="20" ht="12.75" customHeight="1">
      <c r="A20" s="69"/>
      <c r="B20" s="69"/>
      <c r="C20" s="69"/>
      <c r="D20" s="69"/>
      <c r="E20" s="105"/>
      <c r="F20" s="105"/>
      <c r="G20" s="105"/>
      <c r="H20" s="69"/>
      <c r="I20" s="69"/>
      <c r="J20" s="69"/>
      <c r="K20" s="69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</row>
    <row r="21" ht="12.75" customHeight="1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</row>
    <row r="22" ht="12.75" customHeight="1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</row>
    <row r="23" ht="12.75" hidden="1" customHeight="1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</row>
    <row r="24" ht="12.75" hidden="1" customHeigh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</row>
    <row r="25" ht="12.75" hidden="1" customHeight="1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</row>
    <row r="26" ht="12.75" hidden="1" customHeigh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</row>
    <row r="27" ht="12.75" hidden="1" customHeight="1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</row>
    <row r="28" ht="12.75" hidden="1" customHeight="1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</row>
    <row r="29" ht="12.75" hidden="1" customHeigh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</row>
    <row r="30" ht="12.75" hidden="1" customHeight="1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</row>
    <row r="31" ht="12.75" hidden="1" customHeigh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</row>
    <row r="32" ht="12.75" hidden="1" customHeight="1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</row>
    <row r="33" ht="12.75" hidden="1" customHeight="1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</row>
    <row r="34" ht="12.75" hidden="1" customHeight="1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</row>
    <row r="35" ht="12.75" hidden="1" customHeigh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</row>
    <row r="36" ht="12.75" hidden="1" customHeight="1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</row>
    <row r="37" ht="12.75" hidden="1" customHeigh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</row>
    <row r="38" ht="12.75" hidden="1" customHeight="1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</row>
    <row r="39" ht="12.75" hidden="1" customHeight="1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</row>
    <row r="40" ht="12.75" hidden="1" customHeigh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</row>
    <row r="41" ht="12.75" hidden="1" customHeight="1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</row>
    <row r="42" ht="12.75" hidden="1" customHeigh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</row>
    <row r="43" ht="12.75" hidden="1" customHeight="1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</row>
    <row r="44" ht="12.75" hidden="1" customHeight="1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</row>
    <row r="45" ht="12.75" hidden="1" customHeight="1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</row>
    <row r="46" ht="12.75" hidden="1" customHeigh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</row>
    <row r="47" ht="12.75" hidden="1" customHeight="1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</row>
    <row r="48" ht="12.75" hidden="1" customHeigh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</row>
    <row r="49" ht="12.75" hidden="1" customHeight="1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</row>
    <row r="50" ht="12.75" hidden="1" customHeight="1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</row>
    <row r="51" ht="12.75" hidden="1" customHeigh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</row>
    <row r="52" ht="12.75" hidden="1" customHeight="1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</row>
    <row r="53" ht="12.75" hidden="1" customHeigh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</row>
    <row r="54" ht="12.75" hidden="1" customHeight="1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</row>
    <row r="55" ht="12.75" hidden="1" customHeight="1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</row>
    <row r="56" ht="12.75" hidden="1" customHeight="1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</row>
    <row r="57" ht="12.75" hidden="1" customHeight="1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</row>
    <row r="58" ht="12.75" hidden="1" customHeight="1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</row>
    <row r="59" ht="12.75" hidden="1" customHeight="1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</row>
    <row r="60" ht="12.75" hidden="1" customHeight="1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</row>
    <row r="61" ht="12.75" hidden="1" customHeight="1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</row>
    <row r="62" ht="12.75" hidden="1" customHeight="1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</row>
    <row r="63" ht="12.75" hidden="1" customHeight="1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</row>
    <row r="64" ht="12.75" hidden="1" customHeight="1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</row>
    <row r="65" ht="12.75" hidden="1" customHeight="1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</row>
    <row r="66" ht="12.75" hidden="1" customHeight="1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</row>
    <row r="67" ht="12.75" hidden="1" customHeight="1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</row>
    <row r="68" ht="12.75" hidden="1" customHeight="1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</row>
    <row r="69" ht="12.75" hidden="1" customHeight="1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</row>
    <row r="70" ht="12.75" hidden="1" customHeight="1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</row>
    <row r="71" ht="12.75" hidden="1" customHeight="1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</row>
    <row r="72" ht="12.75" hidden="1" customHeight="1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</row>
    <row r="73" ht="12.75" hidden="1" customHeight="1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</row>
    <row r="74" ht="12.75" hidden="1" customHeight="1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</row>
    <row r="75" ht="12.75" hidden="1" customHeight="1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</row>
    <row r="76" ht="12.75" hidden="1" customHeight="1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</row>
    <row r="77" ht="12.75" hidden="1" customHeight="1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</row>
    <row r="78" ht="12.75" hidden="1" customHeight="1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</row>
    <row r="79" ht="12.75" hidden="1" customHeight="1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</row>
    <row r="80" ht="12.75" hidden="1" customHeight="1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</row>
    <row r="81" ht="12.75" hidden="1" customHeight="1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</row>
    <row r="82" ht="12.75" hidden="1" customHeight="1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</row>
    <row r="83" ht="12.75" hidden="1" customHeight="1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</row>
    <row r="84" ht="12.75" hidden="1" customHeight="1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</row>
    <row r="85" ht="12.75" hidden="1" customHeight="1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</row>
    <row r="86" ht="12.75" hidden="1" customHeight="1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</row>
    <row r="87" ht="12.75" hidden="1" customHeight="1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</row>
    <row r="88" ht="12.75" hidden="1" customHeight="1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</row>
    <row r="89" ht="12.75" hidden="1" customHeight="1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</row>
    <row r="90" ht="12.75" hidden="1" customHeight="1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</row>
    <row r="91" ht="12.75" hidden="1" customHeight="1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</row>
    <row r="92" ht="12.75" hidden="1" customHeight="1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</row>
    <row r="93" ht="12.75" hidden="1" customHeight="1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</row>
    <row r="94" ht="12.75" hidden="1" customHeight="1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</row>
    <row r="95" ht="12.75" hidden="1" customHeight="1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</row>
    <row r="96" ht="12.75" hidden="1" customHeight="1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</row>
    <row r="97" ht="12.75" hidden="1" customHeight="1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</row>
    <row r="98" ht="12.75" hidden="1" customHeight="1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</row>
    <row r="99" ht="12.75" hidden="1" customHeight="1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</row>
    <row r="100" ht="12.75" hidden="1" customHeight="1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</row>
    <row r="101" ht="12.75" hidden="1" customHeight="1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</row>
    <row r="102" ht="12.75" hidden="1" customHeight="1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</row>
    <row r="103" ht="12.75" hidden="1" customHeight="1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</row>
    <row r="104" ht="12.75" hidden="1" customHeight="1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</row>
    <row r="105" ht="12.75" hidden="1" customHeight="1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</row>
    <row r="106" ht="12.75" hidden="1" customHeight="1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</row>
    <row r="107" ht="12.75" hidden="1" customHeight="1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</row>
    <row r="108" ht="12.75" hidden="1" customHeight="1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</row>
    <row r="109" ht="12.75" hidden="1" customHeight="1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</row>
    <row r="110" ht="12.75" hidden="1" customHeight="1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</row>
    <row r="111" ht="12.75" hidden="1" customHeight="1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</row>
    <row r="112" ht="12.75" hidden="1" customHeight="1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</row>
    <row r="113" ht="12.75" hidden="1" customHeight="1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</row>
    <row r="114" ht="12.75" hidden="1" customHeight="1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</row>
    <row r="115" ht="12.75" hidden="1" customHeight="1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</row>
    <row r="116" ht="12.75" hidden="1" customHeight="1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</row>
    <row r="117" ht="12.75" hidden="1" customHeight="1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</row>
    <row r="118" ht="12.75" hidden="1" customHeight="1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</row>
    <row r="119" ht="12.75" hidden="1" customHeight="1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</row>
    <row r="120" ht="12.75" hidden="1" customHeight="1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</row>
    <row r="121" ht="12.75" hidden="1" customHeight="1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</row>
    <row r="122" ht="12.75" hidden="1" customHeight="1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</row>
    <row r="123" ht="12.75" hidden="1" customHeight="1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</row>
    <row r="124" ht="12.75" hidden="1" customHeight="1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</row>
    <row r="125" ht="12.75" hidden="1" customHeight="1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</row>
    <row r="126" ht="12.75" hidden="1" customHeight="1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</row>
    <row r="127" ht="15.75" hidden="1" customHeight="1"/>
    <row r="128" ht="15.75" hidden="1" customHeight="1"/>
    <row r="129" ht="15.75" hidden="1" customHeight="1"/>
    <row r="130" ht="15.75" hidden="1" customHeight="1"/>
    <row r="131" ht="15.75" hidden="1" customHeight="1"/>
    <row r="132" ht="15.75" hidden="1" customHeight="1"/>
    <row r="133" ht="15.75" hidden="1" customHeight="1"/>
    <row r="134" ht="15.75" hidden="1" customHeight="1"/>
    <row r="135" ht="15.75" hidden="1" customHeight="1"/>
    <row r="136" ht="15.75" hidden="1" customHeight="1"/>
    <row r="137" ht="15.75" hidden="1" customHeight="1"/>
    <row r="138" ht="15.75" hidden="1" customHeight="1"/>
    <row r="139" ht="15.75" hidden="1" customHeight="1"/>
    <row r="140" ht="15.75" hidden="1" customHeight="1"/>
    <row r="141" ht="15.75" hidden="1" customHeight="1"/>
    <row r="142" ht="15.75" hidden="1" customHeight="1"/>
    <row r="143" ht="15.75" hidden="1" customHeight="1"/>
    <row r="144" ht="15.75" hidden="1" customHeight="1"/>
    <row r="145" ht="15.75" hidden="1" customHeight="1"/>
    <row r="146" ht="15.75" hidden="1" customHeight="1"/>
    <row r="147" ht="15.75" hidden="1" customHeight="1"/>
    <row r="148" ht="15.75" hidden="1" customHeight="1"/>
    <row r="149" ht="15.75" hidden="1" customHeight="1"/>
    <row r="150" ht="15.75" hidden="1" customHeight="1"/>
    <row r="151" ht="15.75" hidden="1" customHeight="1"/>
    <row r="152" ht="15.75" hidden="1" customHeight="1"/>
    <row r="153" ht="15.75" hidden="1" customHeight="1"/>
    <row r="154" ht="15.75" hidden="1" customHeight="1"/>
    <row r="155" ht="15.75" hidden="1" customHeight="1"/>
    <row r="156" ht="15.75" hidden="1" customHeight="1"/>
    <row r="157" ht="15.75" hidden="1" customHeight="1"/>
    <row r="158" ht="15.75" hidden="1" customHeight="1"/>
    <row r="159" ht="15.75" hidden="1" customHeight="1"/>
    <row r="160" ht="15.75" hidden="1" customHeight="1"/>
    <row r="161" ht="15.75" hidden="1" customHeight="1"/>
    <row r="162" ht="15.75" hidden="1" customHeight="1"/>
    <row r="163" ht="15.75" hidden="1" customHeight="1"/>
    <row r="164" ht="15.75" hidden="1" customHeight="1"/>
    <row r="165" ht="15.75" hidden="1" customHeight="1"/>
    <row r="166" ht="15.75" hidden="1" customHeight="1"/>
    <row r="167" ht="15.75" hidden="1" customHeight="1"/>
    <row r="168" ht="15.75" hidden="1" customHeight="1"/>
    <row r="169" ht="15.75" hidden="1" customHeight="1"/>
    <row r="170" ht="15.75" hidden="1" customHeight="1"/>
    <row r="171" ht="15.75" hidden="1" customHeight="1"/>
    <row r="172" ht="15.75" hidden="1" customHeight="1"/>
    <row r="173" ht="15.75" hidden="1" customHeight="1"/>
    <row r="174" ht="15.75" hidden="1" customHeight="1"/>
    <row r="175" ht="15.75" hidden="1" customHeight="1"/>
    <row r="176" ht="15.75" hidden="1" customHeight="1"/>
    <row r="177" ht="15.75" hidden="1" customHeight="1"/>
    <row r="178" ht="15.75" hidden="1" customHeight="1"/>
    <row r="179" ht="15.75" hidden="1" customHeight="1"/>
    <row r="180" ht="15.75" hidden="1" customHeight="1"/>
    <row r="181" ht="15.75" hidden="1" customHeight="1"/>
    <row r="182" ht="15.75" hidden="1" customHeight="1"/>
    <row r="183" ht="15.75" hidden="1" customHeight="1"/>
    <row r="184" ht="15.75" hidden="1" customHeight="1"/>
    <row r="185" ht="15.75" hidden="1" customHeight="1"/>
    <row r="186" ht="15.75" hidden="1" customHeight="1"/>
    <row r="187" ht="15.75" hidden="1" customHeight="1"/>
    <row r="188" ht="15.75" hidden="1" customHeight="1"/>
    <row r="189" ht="15.75" hidden="1" customHeight="1"/>
    <row r="190" ht="15.75" hidden="1" customHeight="1"/>
    <row r="191" ht="15.75" hidden="1" customHeight="1"/>
    <row r="192" ht="15.75" hidden="1" customHeight="1"/>
    <row r="193" ht="15.75" hidden="1" customHeight="1"/>
    <row r="194" ht="15.75" hidden="1" customHeight="1"/>
    <row r="195" ht="15.75" hidden="1" customHeight="1"/>
    <row r="196" ht="15.75" hidden="1" customHeight="1"/>
    <row r="197" ht="15.75" hidden="1" customHeight="1"/>
    <row r="198" ht="15.75" hidden="1" customHeight="1"/>
    <row r="199" ht="15.75" hidden="1" customHeight="1"/>
    <row r="200" ht="15.75" hidden="1" customHeight="1"/>
    <row r="201" ht="15.75" hidden="1" customHeight="1"/>
    <row r="202" ht="15.75" hidden="1" customHeight="1"/>
    <row r="203" ht="15.75" hidden="1" customHeight="1"/>
    <row r="204" ht="15.75" hidden="1" customHeight="1"/>
    <row r="205" ht="15.75" hidden="1" customHeight="1"/>
    <row r="206" ht="15.75" hidden="1" customHeight="1"/>
    <row r="207" ht="15.75" hidden="1" customHeight="1"/>
    <row r="208" ht="15.75" hidden="1" customHeight="1"/>
    <row r="209" ht="15.75" hidden="1" customHeight="1"/>
    <row r="210" ht="15.75" hidden="1" customHeight="1"/>
    <row r="211" ht="15.75" hidden="1" customHeight="1"/>
    <row r="212" ht="15.75" hidden="1" customHeight="1"/>
    <row r="213" ht="15.75" hidden="1" customHeight="1"/>
    <row r="214" ht="15.75" hidden="1" customHeight="1"/>
    <row r="215" ht="15.75" hidden="1" customHeight="1"/>
    <row r="216" ht="15.75" hidden="1" customHeight="1"/>
    <row r="217" ht="15.75" hidden="1" customHeight="1"/>
    <row r="218" ht="15.75" hidden="1" customHeight="1"/>
    <row r="219" ht="15.75" hidden="1" customHeight="1"/>
    <row r="220" ht="15.75" hidden="1" customHeight="1"/>
    <row r="221" ht="15.75" hidden="1" customHeight="1"/>
    <row r="222" ht="15.75" hidden="1" customHeight="1"/>
    <row r="223" ht="15.75" hidden="1" customHeight="1"/>
    <row r="224" ht="15.75" hidden="1" customHeight="1"/>
    <row r="225" ht="15.75" hidden="1" customHeight="1"/>
    <row r="226" ht="15.75" hidden="1" customHeight="1"/>
    <row r="227" ht="15.75" hidden="1" customHeight="1"/>
    <row r="228" ht="15.75" hidden="1" customHeight="1"/>
    <row r="229" ht="15.75" hidden="1" customHeight="1"/>
    <row r="230" ht="15.75" hidden="1" customHeight="1"/>
    <row r="231" ht="15.75" hidden="1" customHeight="1"/>
    <row r="232" ht="15.75" hidden="1" customHeight="1"/>
    <row r="233" ht="15.75" hidden="1" customHeight="1"/>
    <row r="234" ht="15.75" hidden="1" customHeight="1"/>
    <row r="235" ht="15.75" hidden="1" customHeight="1"/>
    <row r="236" ht="15.75" hidden="1" customHeight="1"/>
    <row r="237" ht="15.75" hidden="1" customHeight="1"/>
    <row r="238" ht="15.75" hidden="1" customHeight="1"/>
    <row r="239" ht="15.75" hidden="1" customHeight="1"/>
    <row r="240" ht="15.75" hidden="1" customHeight="1"/>
    <row r="241" ht="15.75" hidden="1" customHeight="1"/>
    <row r="242" ht="15.75" hidden="1" customHeight="1"/>
    <row r="243" ht="15.75" hidden="1" customHeight="1"/>
    <row r="244" ht="15.75" hidden="1" customHeight="1"/>
    <row r="245" ht="15.75" hidden="1" customHeight="1"/>
    <row r="246" ht="15.75" hidden="1" customHeight="1"/>
    <row r="247" ht="15.75" hidden="1" customHeight="1"/>
    <row r="248" ht="15.75" hidden="1" customHeight="1"/>
    <row r="249" ht="15.75" hidden="1" customHeight="1"/>
    <row r="250" ht="15.75" hidden="1" customHeight="1"/>
    <row r="251" ht="15.75" hidden="1" customHeight="1"/>
    <row r="252" ht="15.75" hidden="1" customHeight="1"/>
    <row r="253" ht="15.75" hidden="1" customHeight="1"/>
    <row r="254" ht="15.75" hidden="1" customHeight="1"/>
    <row r="255" ht="15.75" hidden="1" customHeight="1"/>
    <row r="256" ht="15.75" hidden="1" customHeight="1"/>
    <row r="257" ht="15.75" hidden="1" customHeight="1"/>
    <row r="258" ht="15.75" hidden="1" customHeight="1"/>
    <row r="259" ht="15.75" hidden="1" customHeight="1"/>
    <row r="260" ht="15.75" hidden="1" customHeight="1"/>
    <row r="261" ht="15.75" hidden="1" customHeight="1"/>
    <row r="262" ht="15.75" hidden="1" customHeight="1"/>
    <row r="263" ht="15.75" hidden="1" customHeight="1"/>
    <row r="264" ht="15.75" hidden="1" customHeight="1"/>
    <row r="265" ht="15.75" hidden="1" customHeight="1"/>
    <row r="266" ht="15.75" hidden="1" customHeight="1"/>
    <row r="267" ht="15.75" hidden="1" customHeight="1"/>
    <row r="268" ht="15.75" hidden="1" customHeight="1"/>
    <row r="269" ht="15.75" hidden="1" customHeight="1"/>
    <row r="270" ht="15.75" hidden="1" customHeight="1"/>
    <row r="271" ht="15.75" hidden="1" customHeight="1"/>
    <row r="272" ht="15.75" hidden="1" customHeight="1"/>
    <row r="273" ht="15.75" hidden="1" customHeight="1"/>
    <row r="274" ht="15.75" hidden="1" customHeight="1"/>
    <row r="275" ht="15.75" hidden="1" customHeight="1"/>
    <row r="276" ht="15.75" hidden="1" customHeight="1"/>
    <row r="277" ht="15.75" hidden="1" customHeight="1"/>
    <row r="278" ht="15.75" hidden="1" customHeight="1"/>
    <row r="279" ht="15.75" hidden="1" customHeight="1"/>
    <row r="280" ht="15.75" hidden="1" customHeight="1"/>
    <row r="281" ht="15.75" hidden="1" customHeight="1"/>
    <row r="282" ht="15.75" hidden="1" customHeight="1"/>
    <row r="283" ht="15.75" hidden="1" customHeight="1"/>
    <row r="284" ht="15.75" hidden="1" customHeight="1"/>
    <row r="285" ht="15.75" hidden="1" customHeight="1"/>
    <row r="286" ht="15.75" hidden="1" customHeight="1"/>
    <row r="287" ht="15.75" hidden="1" customHeight="1"/>
    <row r="288" ht="15.75" hidden="1" customHeight="1"/>
    <row r="289" ht="15.75" hidden="1" customHeight="1"/>
    <row r="290" ht="15.75" hidden="1" customHeight="1"/>
    <row r="291" ht="15.75" hidden="1" customHeight="1"/>
    <row r="292" ht="15.75" hidden="1" customHeight="1"/>
    <row r="293" ht="15.75" hidden="1" customHeight="1"/>
    <row r="294" ht="15.75" hidden="1" customHeight="1"/>
    <row r="295" ht="15.75" hidden="1" customHeight="1"/>
    <row r="296" ht="15.75" hidden="1" customHeight="1"/>
    <row r="297" ht="15.75" hidden="1" customHeight="1"/>
    <row r="298" ht="15.75" hidden="1" customHeight="1"/>
    <row r="299" ht="15.75" hidden="1" customHeight="1"/>
    <row r="300" ht="15.75" hidden="1" customHeight="1"/>
    <row r="301" ht="15.75" hidden="1" customHeight="1"/>
    <row r="302" ht="15.75" hidden="1" customHeight="1"/>
    <row r="303" ht="15.75" hidden="1" customHeight="1"/>
    <row r="304" ht="15.75" hidden="1" customHeight="1"/>
    <row r="305" ht="15.75" hidden="1" customHeight="1"/>
    <row r="306" ht="15.75" hidden="1" customHeight="1"/>
    <row r="307" ht="15.75" hidden="1" customHeight="1"/>
    <row r="308" ht="15.75" hidden="1" customHeight="1"/>
    <row r="309" ht="15.75" hidden="1" customHeight="1"/>
    <row r="310" ht="15.75" hidden="1" customHeight="1"/>
    <row r="311" ht="15.75" hidden="1" customHeight="1"/>
    <row r="312" ht="15.75" hidden="1" customHeight="1"/>
    <row r="313" ht="15.75" hidden="1" customHeight="1"/>
    <row r="314" ht="15.75" hidden="1" customHeight="1"/>
    <row r="315" ht="15.75" hidden="1" customHeight="1"/>
    <row r="316" ht="15.75" hidden="1" customHeight="1"/>
    <row r="317" ht="15.75" hidden="1" customHeight="1"/>
    <row r="318" ht="15.75" hidden="1" customHeight="1"/>
    <row r="319" ht="15.75" hidden="1" customHeight="1"/>
    <row r="320" ht="15.75" hidden="1" customHeight="1"/>
    <row r="321" ht="15.75" hidden="1" customHeight="1"/>
    <row r="322" ht="15.75" hidden="1" customHeight="1"/>
    <row r="323" ht="15.75" hidden="1" customHeight="1"/>
    <row r="324" ht="15.75" hidden="1" customHeight="1"/>
    <row r="325" ht="15.75" hidden="1" customHeight="1"/>
    <row r="326" ht="15.75" hidden="1" customHeight="1"/>
    <row r="327" ht="15.75" hidden="1" customHeight="1"/>
    <row r="328" ht="15.75" hidden="1" customHeight="1"/>
    <row r="329" ht="15.75" hidden="1" customHeight="1"/>
    <row r="330" ht="15.75" hidden="1" customHeight="1"/>
    <row r="331" ht="15.75" hidden="1" customHeight="1"/>
    <row r="332" ht="15.75" hidden="1" customHeight="1"/>
    <row r="333" ht="15.75" hidden="1" customHeight="1"/>
    <row r="334" ht="15.75" hidden="1" customHeight="1"/>
    <row r="335" ht="15.75" hidden="1" customHeight="1"/>
    <row r="336" ht="15.75" hidden="1" customHeight="1"/>
    <row r="337" ht="15.75" hidden="1" customHeight="1"/>
    <row r="338" ht="15.75" hidden="1" customHeight="1"/>
    <row r="339" ht="15.75" hidden="1" customHeight="1"/>
    <row r="340" ht="15.75" hidden="1" customHeight="1"/>
    <row r="341" ht="15.75" hidden="1" customHeight="1"/>
    <row r="342" ht="15.75" hidden="1" customHeight="1"/>
    <row r="343" ht="15.75" hidden="1" customHeight="1"/>
    <row r="344" ht="15.75" hidden="1" customHeight="1"/>
    <row r="345" ht="15.75" hidden="1" customHeight="1"/>
    <row r="346" ht="15.75" hidden="1" customHeight="1"/>
    <row r="347" ht="15.75" hidden="1" customHeight="1"/>
    <row r="348" ht="15.75" hidden="1" customHeight="1"/>
    <row r="349" ht="15.75" hidden="1" customHeight="1"/>
    <row r="350" ht="15.75" hidden="1" customHeight="1"/>
    <row r="351" ht="15.75" hidden="1" customHeight="1"/>
    <row r="352" ht="15.75" hidden="1" customHeight="1"/>
    <row r="353" ht="15.75" hidden="1" customHeight="1"/>
    <row r="354" ht="15.75" hidden="1" customHeight="1"/>
    <row r="355" ht="15.75" hidden="1" customHeight="1"/>
    <row r="356" ht="15.75" hidden="1" customHeight="1"/>
    <row r="357" ht="15.75" hidden="1" customHeight="1"/>
    <row r="358" ht="15.75" hidden="1" customHeight="1"/>
    <row r="359" ht="15.75" hidden="1" customHeight="1"/>
    <row r="360" ht="15.75" hidden="1" customHeight="1"/>
    <row r="361" ht="15.75" hidden="1" customHeight="1"/>
    <row r="362" ht="15.75" hidden="1" customHeight="1"/>
    <row r="363" ht="15.75" hidden="1" customHeight="1"/>
    <row r="364" ht="15.75" hidden="1" customHeight="1"/>
    <row r="365" ht="15.75" hidden="1" customHeight="1"/>
    <row r="366" ht="15.75" hidden="1" customHeight="1"/>
    <row r="367" ht="15.75" hidden="1" customHeight="1"/>
    <row r="368" ht="15.75" hidden="1" customHeight="1"/>
    <row r="369" ht="15.75" hidden="1" customHeight="1"/>
    <row r="370" ht="15.75" hidden="1" customHeight="1"/>
    <row r="371" ht="15.75" hidden="1" customHeight="1"/>
    <row r="372" ht="15.75" hidden="1" customHeight="1"/>
    <row r="373" ht="15.75" hidden="1" customHeight="1"/>
    <row r="374" ht="15.75" hidden="1" customHeight="1"/>
    <row r="375" ht="15.75" hidden="1" customHeight="1"/>
    <row r="376" ht="15.75" hidden="1" customHeight="1"/>
    <row r="377" ht="15.75" hidden="1" customHeight="1"/>
    <row r="378" ht="15.75" hidden="1" customHeight="1"/>
    <row r="379" ht="15.75" hidden="1" customHeight="1"/>
    <row r="380" ht="15.75" hidden="1" customHeight="1"/>
    <row r="381" ht="15.75" hidden="1" customHeight="1"/>
    <row r="382" ht="15.75" hidden="1" customHeight="1"/>
    <row r="383" ht="15.75" hidden="1" customHeight="1"/>
    <row r="384" ht="15.75" hidden="1" customHeight="1"/>
    <row r="385" ht="15.75" hidden="1" customHeight="1"/>
    <row r="386" ht="15.75" hidden="1" customHeight="1"/>
    <row r="387" ht="15.75" hidden="1" customHeight="1"/>
    <row r="388" ht="15.75" hidden="1" customHeight="1"/>
    <row r="389" ht="15.75" hidden="1" customHeight="1"/>
    <row r="390" ht="15.75" hidden="1" customHeight="1"/>
    <row r="391" ht="15.75" hidden="1" customHeight="1"/>
    <row r="392" ht="15.75" hidden="1" customHeight="1"/>
    <row r="393" ht="15.75" hidden="1" customHeight="1"/>
    <row r="394" ht="15.75" hidden="1" customHeight="1"/>
    <row r="395" ht="15.75" hidden="1" customHeight="1"/>
    <row r="396" ht="15.75" hidden="1" customHeight="1"/>
    <row r="397" ht="15.75" hidden="1" customHeight="1"/>
    <row r="398" ht="15.75" hidden="1" customHeight="1"/>
    <row r="399" ht="15.75" hidden="1" customHeight="1"/>
    <row r="400" ht="15.75" hidden="1" customHeight="1"/>
    <row r="401" ht="15.75" hidden="1" customHeight="1"/>
    <row r="402" ht="15.75" hidden="1" customHeight="1"/>
    <row r="403" ht="15.75" hidden="1" customHeight="1"/>
    <row r="404" ht="15.75" hidden="1" customHeight="1"/>
    <row r="405" ht="15.75" hidden="1" customHeight="1"/>
    <row r="406" ht="15.75" hidden="1" customHeight="1"/>
    <row r="407" ht="15.75" hidden="1" customHeight="1"/>
    <row r="408" ht="15.75" hidden="1" customHeight="1"/>
    <row r="409" ht="15.75" hidden="1" customHeight="1"/>
    <row r="410" ht="15.75" hidden="1" customHeight="1"/>
    <row r="411" ht="15.75" hidden="1" customHeight="1"/>
    <row r="412" ht="15.75" hidden="1" customHeight="1"/>
    <row r="413" ht="15.75" hidden="1" customHeight="1"/>
    <row r="414" ht="15.75" hidden="1" customHeight="1"/>
    <row r="415" ht="15.75" hidden="1" customHeight="1"/>
    <row r="416" ht="15.75" hidden="1" customHeight="1"/>
    <row r="417" ht="15.75" hidden="1" customHeight="1"/>
    <row r="418" ht="15.75" hidden="1" customHeight="1"/>
    <row r="419" ht="15.75" hidden="1" customHeight="1"/>
    <row r="420" ht="15.75" hidden="1" customHeight="1"/>
    <row r="421" ht="15.75" hidden="1" customHeight="1"/>
    <row r="422" ht="15.75" hidden="1" customHeight="1"/>
    <row r="423" ht="15.75" hidden="1" customHeight="1"/>
    <row r="424" ht="15.75" hidden="1" customHeight="1"/>
    <row r="425" ht="15.75" hidden="1" customHeight="1"/>
    <row r="426" ht="15.75" hidden="1" customHeight="1"/>
    <row r="427" ht="15.75" hidden="1" customHeight="1"/>
    <row r="428" ht="15.75" hidden="1" customHeight="1"/>
    <row r="429" ht="15.75" hidden="1" customHeight="1"/>
    <row r="430" ht="15.75" hidden="1" customHeight="1"/>
    <row r="431" ht="15.75" hidden="1" customHeight="1"/>
    <row r="432" ht="15.75" hidden="1" customHeight="1"/>
    <row r="433" ht="15.75" hidden="1" customHeight="1"/>
    <row r="434" ht="15.75" hidden="1" customHeight="1"/>
    <row r="435" ht="15.75" hidden="1" customHeight="1"/>
    <row r="436" ht="15.75" hidden="1" customHeight="1"/>
    <row r="437" ht="15.75" hidden="1" customHeight="1"/>
    <row r="438" ht="15.75" hidden="1" customHeight="1"/>
    <row r="439" ht="15.75" hidden="1" customHeight="1"/>
    <row r="440" ht="15.75" hidden="1" customHeight="1"/>
    <row r="441" ht="15.75" hidden="1" customHeight="1"/>
    <row r="442" ht="15.75" hidden="1" customHeight="1"/>
    <row r="443" ht="15.75" hidden="1" customHeight="1"/>
    <row r="444" ht="15.75" hidden="1" customHeight="1"/>
    <row r="445" ht="15.75" hidden="1" customHeight="1"/>
    <row r="446" ht="15.75" hidden="1" customHeight="1"/>
    <row r="447" ht="15.75" hidden="1" customHeight="1"/>
    <row r="448" ht="15.75" hidden="1" customHeight="1"/>
    <row r="449" ht="15.75" hidden="1" customHeight="1"/>
    <row r="450" ht="15.75" hidden="1" customHeight="1"/>
    <row r="451" ht="15.75" hidden="1" customHeight="1"/>
    <row r="452" ht="15.75" hidden="1" customHeight="1"/>
    <row r="453" ht="15.75" hidden="1" customHeight="1"/>
    <row r="454" ht="15.75" hidden="1" customHeight="1"/>
    <row r="455" ht="15.75" hidden="1" customHeight="1"/>
    <row r="456" ht="15.75" hidden="1" customHeight="1"/>
    <row r="457" ht="15.75" hidden="1" customHeight="1"/>
    <row r="458" ht="15.75" hidden="1" customHeight="1"/>
    <row r="459" ht="15.75" hidden="1" customHeight="1"/>
    <row r="460" ht="15.75" hidden="1" customHeight="1"/>
    <row r="461" ht="15.75" hidden="1" customHeight="1"/>
    <row r="462" ht="15.75" hidden="1" customHeight="1"/>
    <row r="463" ht="15.75" hidden="1" customHeight="1"/>
    <row r="464" ht="15.75" hidden="1" customHeight="1"/>
    <row r="465" ht="15.75" hidden="1" customHeight="1"/>
    <row r="466" ht="15.75" hidden="1" customHeight="1"/>
    <row r="467" ht="15.75" hidden="1" customHeight="1"/>
    <row r="468" ht="15.75" hidden="1" customHeight="1"/>
    <row r="469" ht="15.75" hidden="1" customHeight="1"/>
    <row r="470" ht="15.75" hidden="1" customHeight="1"/>
    <row r="471" ht="15.75" hidden="1" customHeight="1"/>
    <row r="472" ht="15.75" hidden="1" customHeight="1"/>
    <row r="473" ht="15.75" hidden="1" customHeight="1"/>
    <row r="474" ht="15.75" hidden="1" customHeight="1"/>
    <row r="475" ht="15.75" hidden="1" customHeight="1"/>
    <row r="476" ht="15.75" hidden="1" customHeight="1"/>
    <row r="477" ht="15.75" hidden="1" customHeight="1"/>
    <row r="478" ht="15.75" hidden="1" customHeight="1"/>
    <row r="479" ht="15.75" hidden="1" customHeight="1"/>
    <row r="480" ht="15.75" hidden="1" customHeight="1"/>
    <row r="481" ht="15.75" hidden="1" customHeight="1"/>
    <row r="482" ht="15.75" hidden="1" customHeight="1"/>
    <row r="483" ht="15.75" hidden="1" customHeight="1"/>
    <row r="484" ht="15.75" hidden="1" customHeight="1"/>
    <row r="485" ht="15.75" hidden="1" customHeight="1"/>
    <row r="486" ht="15.75" hidden="1" customHeight="1"/>
    <row r="487" ht="15.75" hidden="1" customHeight="1"/>
    <row r="488" ht="15.75" hidden="1" customHeight="1"/>
    <row r="489" ht="15.75" hidden="1" customHeight="1"/>
    <row r="490" ht="15.75" hidden="1" customHeight="1"/>
    <row r="491" ht="15.75" hidden="1" customHeight="1"/>
    <row r="492" ht="15.75" hidden="1" customHeight="1"/>
    <row r="493" ht="15.75" hidden="1" customHeight="1"/>
    <row r="494" ht="15.75" hidden="1" customHeight="1"/>
    <row r="495" ht="15.75" hidden="1" customHeight="1"/>
    <row r="496" ht="15.75" hidden="1" customHeight="1"/>
    <row r="497" ht="15.75" hidden="1" customHeight="1"/>
    <row r="498" ht="15.75" hidden="1" customHeight="1"/>
    <row r="499" ht="15.75" hidden="1" customHeight="1"/>
    <row r="500" ht="15.75" hidden="1" customHeight="1"/>
    <row r="501" ht="15.75" hidden="1" customHeight="1"/>
    <row r="502" ht="15.75" hidden="1" customHeight="1"/>
    <row r="503" ht="15.75" hidden="1" customHeight="1"/>
    <row r="504" ht="15.75" hidden="1" customHeight="1"/>
    <row r="505" ht="15.75" hidden="1" customHeight="1"/>
    <row r="506" ht="15.75" hidden="1" customHeight="1"/>
    <row r="507" ht="15.75" hidden="1" customHeight="1"/>
    <row r="508" ht="15.75" hidden="1" customHeight="1"/>
    <row r="509" ht="15.75" hidden="1" customHeight="1"/>
    <row r="510" ht="15.75" hidden="1" customHeight="1"/>
    <row r="511" ht="15.75" hidden="1" customHeight="1"/>
    <row r="512" ht="15.75" hidden="1" customHeight="1"/>
    <row r="513" ht="15.75" hidden="1" customHeight="1"/>
    <row r="514" ht="15.75" hidden="1" customHeight="1"/>
    <row r="515" ht="15.75" hidden="1" customHeight="1"/>
    <row r="516" ht="15.75" hidden="1" customHeight="1"/>
    <row r="517" ht="15.75" hidden="1" customHeight="1"/>
    <row r="518" ht="15.75" hidden="1" customHeight="1"/>
    <row r="519" ht="15.75" hidden="1" customHeight="1"/>
    <row r="520" ht="15.75" hidden="1" customHeight="1"/>
    <row r="521" ht="15.75" hidden="1" customHeight="1"/>
    <row r="522" ht="15.75" hidden="1" customHeight="1"/>
    <row r="523" ht="15.75" hidden="1" customHeight="1"/>
    <row r="524" ht="15.75" hidden="1" customHeight="1"/>
    <row r="525" ht="15.75" hidden="1" customHeight="1"/>
    <row r="526" ht="15.75" hidden="1" customHeight="1"/>
    <row r="527" ht="15.75" hidden="1" customHeight="1"/>
    <row r="528" ht="15.75" hidden="1" customHeight="1"/>
    <row r="529" ht="15.75" hidden="1" customHeight="1"/>
    <row r="530" ht="15.75" hidden="1" customHeight="1"/>
    <row r="531" ht="15.75" hidden="1" customHeight="1"/>
    <row r="532" ht="15.75" hidden="1" customHeight="1"/>
    <row r="533" ht="15.75" hidden="1" customHeight="1"/>
    <row r="534" ht="15.75" hidden="1" customHeight="1"/>
    <row r="535" ht="15.75" hidden="1" customHeight="1"/>
    <row r="536" ht="15.75" hidden="1" customHeight="1"/>
    <row r="537" ht="15.75" hidden="1" customHeight="1"/>
    <row r="538" ht="15.75" hidden="1" customHeight="1"/>
    <row r="539" ht="15.75" hidden="1" customHeight="1"/>
    <row r="540" ht="15.75" hidden="1" customHeight="1"/>
    <row r="541" ht="15.75" hidden="1" customHeight="1"/>
    <row r="542" ht="15.75" hidden="1" customHeight="1"/>
    <row r="543" ht="15.75" hidden="1" customHeight="1"/>
    <row r="544" ht="15.75" hidden="1" customHeight="1"/>
    <row r="545" ht="15.75" hidden="1" customHeight="1"/>
    <row r="546" ht="15.75" hidden="1" customHeight="1"/>
    <row r="547" ht="15.75" hidden="1" customHeight="1"/>
    <row r="548" ht="15.75" hidden="1" customHeight="1"/>
    <row r="549" ht="15.75" hidden="1" customHeight="1"/>
    <row r="550" ht="15.75" hidden="1" customHeight="1"/>
    <row r="551" ht="15.75" hidden="1" customHeight="1"/>
    <row r="552" ht="15.75" hidden="1" customHeight="1"/>
    <row r="553" ht="15.75" hidden="1" customHeight="1"/>
    <row r="554" ht="15.75" hidden="1" customHeight="1"/>
    <row r="555" ht="15.75" hidden="1" customHeight="1"/>
    <row r="556" ht="15.75" hidden="1" customHeight="1"/>
    <row r="557" ht="15.75" hidden="1" customHeight="1"/>
    <row r="558" ht="15.75" hidden="1" customHeight="1"/>
    <row r="559" ht="15.75" hidden="1" customHeight="1"/>
    <row r="560" ht="15.75" hidden="1" customHeight="1"/>
    <row r="561" ht="15.75" hidden="1" customHeight="1"/>
    <row r="562" ht="15.75" hidden="1" customHeight="1"/>
    <row r="563" ht="15.75" hidden="1" customHeight="1"/>
    <row r="564" ht="15.75" hidden="1" customHeight="1"/>
    <row r="565" ht="15.75" hidden="1" customHeight="1"/>
    <row r="566" ht="15.75" hidden="1" customHeight="1"/>
    <row r="567" ht="15.75" hidden="1" customHeight="1"/>
    <row r="568" ht="15.75" hidden="1" customHeight="1"/>
    <row r="569" ht="15.75" hidden="1" customHeight="1"/>
    <row r="570" ht="15.75" hidden="1" customHeight="1"/>
    <row r="571" ht="15.75" hidden="1" customHeight="1"/>
    <row r="572" ht="15.75" hidden="1" customHeight="1"/>
    <row r="573" ht="15.75" hidden="1" customHeight="1"/>
    <row r="574" ht="15.75" hidden="1" customHeight="1"/>
    <row r="575" ht="15.75" hidden="1" customHeight="1"/>
    <row r="576" ht="15.75" hidden="1" customHeight="1"/>
    <row r="577" ht="15.75" hidden="1" customHeight="1"/>
    <row r="578" ht="15.75" hidden="1" customHeight="1"/>
    <row r="579" ht="15.75" hidden="1" customHeight="1"/>
    <row r="580" ht="15.75" hidden="1" customHeight="1"/>
    <row r="581" ht="15.75" hidden="1" customHeight="1"/>
    <row r="582" ht="15.75" hidden="1" customHeight="1"/>
    <row r="583" ht="15.75" hidden="1" customHeight="1"/>
    <row r="584" ht="15.75" hidden="1" customHeight="1"/>
    <row r="585" ht="15.75" hidden="1" customHeight="1"/>
    <row r="586" ht="15.75" hidden="1" customHeight="1"/>
    <row r="587" ht="15.75" hidden="1" customHeight="1"/>
    <row r="588" ht="15.75" hidden="1" customHeight="1"/>
    <row r="589" ht="15.75" hidden="1" customHeight="1"/>
    <row r="590" ht="15.75" hidden="1" customHeight="1"/>
    <row r="591" ht="15.75" hidden="1" customHeight="1"/>
    <row r="592" ht="15.75" hidden="1" customHeight="1"/>
    <row r="593" ht="15.75" hidden="1" customHeight="1"/>
    <row r="594" ht="15.75" hidden="1" customHeight="1"/>
    <row r="595" ht="15.75" hidden="1" customHeight="1"/>
    <row r="596" ht="15.75" hidden="1" customHeight="1"/>
    <row r="597" ht="15.75" hidden="1" customHeight="1"/>
    <row r="598" ht="15.75" hidden="1" customHeight="1"/>
    <row r="599" ht="15.75" hidden="1" customHeight="1"/>
    <row r="600" ht="15.75" hidden="1" customHeight="1"/>
    <row r="601" ht="15.75" hidden="1" customHeight="1"/>
    <row r="602" ht="15.75" hidden="1" customHeight="1"/>
    <row r="603" ht="15.75" hidden="1" customHeight="1"/>
    <row r="604" ht="15.75" hidden="1" customHeight="1"/>
    <row r="605" ht="15.75" hidden="1" customHeight="1"/>
    <row r="606" ht="15.75" hidden="1" customHeight="1"/>
    <row r="607" ht="15.75" hidden="1" customHeight="1"/>
    <row r="608" ht="15.75" hidden="1" customHeight="1"/>
    <row r="609" ht="15.75" hidden="1" customHeight="1"/>
    <row r="610" ht="15.75" hidden="1" customHeight="1"/>
    <row r="611" ht="15.75" hidden="1" customHeight="1"/>
    <row r="612" ht="15.75" hidden="1" customHeight="1"/>
    <row r="613" ht="15.75" hidden="1" customHeight="1"/>
    <row r="614" ht="15.75" hidden="1" customHeight="1"/>
    <row r="615" ht="15.75" hidden="1" customHeight="1"/>
    <row r="616" ht="15.75" hidden="1" customHeight="1"/>
    <row r="617" ht="15.75" hidden="1" customHeight="1"/>
    <row r="618" ht="15.75" hidden="1" customHeight="1"/>
    <row r="619" ht="15.75" hidden="1" customHeight="1"/>
    <row r="620" ht="15.75" hidden="1" customHeight="1"/>
    <row r="621" ht="15.75" hidden="1" customHeight="1"/>
    <row r="622" ht="15.75" hidden="1" customHeight="1"/>
    <row r="623" ht="15.75" hidden="1" customHeight="1"/>
    <row r="624" ht="15.75" hidden="1" customHeight="1"/>
    <row r="625" ht="15.75" hidden="1" customHeight="1"/>
    <row r="626" ht="15.75" hidden="1" customHeight="1"/>
    <row r="627" ht="15.75" hidden="1" customHeight="1"/>
    <row r="628" ht="15.75" hidden="1" customHeight="1"/>
    <row r="629" ht="15.75" hidden="1" customHeight="1"/>
    <row r="630" ht="15.75" hidden="1" customHeight="1"/>
    <row r="631" ht="15.75" hidden="1" customHeight="1"/>
    <row r="632" ht="15.75" hidden="1" customHeight="1"/>
    <row r="633" ht="15.75" hidden="1" customHeight="1"/>
    <row r="634" ht="15.75" hidden="1" customHeight="1"/>
    <row r="635" ht="15.75" hidden="1" customHeight="1"/>
    <row r="636" ht="15.75" hidden="1" customHeight="1"/>
    <row r="637" ht="15.75" hidden="1" customHeight="1"/>
    <row r="638" ht="15.75" hidden="1" customHeight="1"/>
    <row r="639" ht="15.75" hidden="1" customHeight="1"/>
    <row r="640" ht="15.75" hidden="1" customHeight="1"/>
    <row r="641" ht="15.75" hidden="1" customHeight="1"/>
    <row r="642" ht="15.75" hidden="1" customHeight="1"/>
    <row r="643" ht="15.75" hidden="1" customHeight="1"/>
    <row r="644" ht="15.75" hidden="1" customHeight="1"/>
    <row r="645" ht="15.75" hidden="1" customHeight="1"/>
    <row r="646" ht="15.75" hidden="1" customHeight="1"/>
    <row r="647" ht="15.75" hidden="1" customHeight="1"/>
    <row r="648" ht="15.75" hidden="1" customHeight="1"/>
    <row r="649" ht="15.75" hidden="1" customHeight="1"/>
    <row r="650" ht="15.75" hidden="1" customHeight="1"/>
    <row r="651" ht="15.75" hidden="1" customHeight="1"/>
    <row r="652" ht="15.75" hidden="1" customHeight="1"/>
    <row r="653" ht="15.75" hidden="1" customHeight="1"/>
    <row r="654" ht="15.75" hidden="1" customHeight="1"/>
    <row r="655" ht="15.75" hidden="1" customHeight="1"/>
    <row r="656" ht="15.75" hidden="1" customHeight="1"/>
    <row r="657" ht="15.75" hidden="1" customHeight="1"/>
    <row r="658" ht="15.75" hidden="1" customHeight="1"/>
    <row r="659" ht="15.75" hidden="1" customHeight="1"/>
    <row r="660" ht="15.75" hidden="1" customHeight="1"/>
    <row r="661" ht="15.75" hidden="1" customHeight="1"/>
    <row r="662" ht="15.75" hidden="1" customHeight="1"/>
    <row r="663" ht="15.75" hidden="1" customHeight="1"/>
    <row r="664" ht="15.75" hidden="1" customHeight="1"/>
    <row r="665" ht="15.75" hidden="1" customHeight="1"/>
    <row r="666" ht="15.75" hidden="1" customHeight="1"/>
    <row r="667" ht="15.75" hidden="1" customHeight="1"/>
    <row r="668" ht="15.75" hidden="1" customHeight="1"/>
    <row r="669" ht="15.75" hidden="1" customHeight="1"/>
    <row r="670" ht="15.75" hidden="1" customHeight="1"/>
    <row r="671" ht="15.75" hidden="1" customHeight="1"/>
    <row r="672" ht="15.75" hidden="1" customHeight="1"/>
    <row r="673" ht="15.75" hidden="1" customHeight="1"/>
    <row r="674" ht="15.75" hidden="1" customHeight="1"/>
    <row r="675" ht="15.75" hidden="1" customHeight="1"/>
    <row r="676" ht="15.75" hidden="1" customHeight="1"/>
    <row r="677" ht="15.75" hidden="1" customHeight="1"/>
    <row r="678" ht="15.75" hidden="1" customHeight="1"/>
    <row r="679" ht="15.75" hidden="1" customHeight="1"/>
    <row r="680" ht="15.75" hidden="1" customHeight="1"/>
    <row r="681" ht="15.75" hidden="1" customHeight="1"/>
    <row r="682" ht="15.75" hidden="1" customHeight="1"/>
    <row r="683" ht="15.75" hidden="1" customHeight="1"/>
    <row r="684" ht="15.75" hidden="1" customHeight="1"/>
    <row r="685" ht="15.75" hidden="1" customHeight="1"/>
    <row r="686" ht="15.75" hidden="1" customHeight="1"/>
    <row r="687" ht="15.75" hidden="1" customHeight="1"/>
    <row r="688" ht="15.75" hidden="1" customHeight="1"/>
    <row r="689" ht="15.75" hidden="1" customHeight="1"/>
    <row r="690" ht="15.75" hidden="1" customHeight="1"/>
    <row r="691" ht="15.75" hidden="1" customHeight="1"/>
    <row r="692" ht="15.75" hidden="1" customHeight="1"/>
    <row r="693" ht="15.75" hidden="1" customHeight="1"/>
    <row r="694" ht="15.75" hidden="1" customHeight="1"/>
    <row r="695" ht="15.75" hidden="1" customHeight="1"/>
    <row r="696" ht="15.75" hidden="1" customHeight="1"/>
    <row r="697" ht="15.75" hidden="1" customHeight="1"/>
    <row r="698" ht="15.75" hidden="1" customHeight="1"/>
    <row r="699" ht="15.75" hidden="1" customHeight="1"/>
    <row r="700" ht="15.75" hidden="1" customHeight="1"/>
    <row r="701" ht="15.75" hidden="1" customHeight="1"/>
    <row r="702" ht="15.75" hidden="1" customHeight="1"/>
    <row r="703" ht="15.75" hidden="1" customHeight="1"/>
    <row r="704" ht="15.75" hidden="1" customHeight="1"/>
    <row r="705" ht="15.75" hidden="1" customHeight="1"/>
    <row r="706" ht="15.75" hidden="1" customHeight="1"/>
    <row r="707" ht="15.75" hidden="1" customHeight="1"/>
    <row r="708" ht="15.75" hidden="1" customHeight="1"/>
    <row r="709" ht="15.75" hidden="1" customHeight="1"/>
    <row r="710" ht="15.75" hidden="1" customHeight="1"/>
    <row r="711" ht="15.75" hidden="1" customHeight="1"/>
    <row r="712" ht="15.75" hidden="1" customHeight="1"/>
    <row r="713" ht="15.75" hidden="1" customHeight="1"/>
    <row r="714" ht="15.75" hidden="1" customHeight="1"/>
    <row r="715" ht="15.75" hidden="1" customHeight="1"/>
    <row r="716" ht="15.75" hidden="1" customHeight="1"/>
    <row r="717" ht="15.75" hidden="1" customHeight="1"/>
    <row r="718" ht="15.75" hidden="1" customHeight="1"/>
    <row r="719" ht="15.75" hidden="1" customHeight="1"/>
    <row r="720" ht="15.75" hidden="1" customHeight="1"/>
    <row r="721" ht="15.75" hidden="1" customHeight="1"/>
    <row r="722" ht="15.75" hidden="1" customHeight="1"/>
    <row r="723" ht="15.75" hidden="1" customHeight="1"/>
    <row r="724" ht="15.75" hidden="1" customHeight="1"/>
    <row r="725" ht="15.75" hidden="1" customHeight="1"/>
    <row r="726" ht="15.75" hidden="1" customHeight="1"/>
    <row r="727" ht="15.75" hidden="1" customHeight="1"/>
    <row r="728" ht="15.75" hidden="1" customHeight="1"/>
    <row r="729" ht="15.75" hidden="1" customHeight="1"/>
    <row r="730" ht="15.75" hidden="1" customHeight="1"/>
    <row r="731" ht="15.75" hidden="1" customHeight="1"/>
    <row r="732" ht="15.75" hidden="1" customHeight="1"/>
    <row r="733" ht="15.75" hidden="1" customHeight="1"/>
    <row r="734" ht="15.75" hidden="1" customHeight="1"/>
    <row r="735" ht="15.75" hidden="1" customHeight="1"/>
    <row r="736" ht="15.75" hidden="1" customHeight="1"/>
    <row r="737" ht="15.75" hidden="1" customHeight="1"/>
    <row r="738" ht="15.75" hidden="1" customHeight="1"/>
    <row r="739" ht="15.75" hidden="1" customHeight="1"/>
    <row r="740" ht="15.75" hidden="1" customHeight="1"/>
    <row r="741" ht="15.75" hidden="1" customHeight="1"/>
    <row r="742" ht="15.75" hidden="1" customHeight="1"/>
    <row r="743" ht="15.75" hidden="1" customHeight="1"/>
    <row r="744" ht="15.75" hidden="1" customHeight="1"/>
    <row r="745" ht="15.75" hidden="1" customHeight="1"/>
    <row r="746" ht="15.75" hidden="1" customHeight="1"/>
    <row r="747" ht="15.75" hidden="1" customHeight="1"/>
    <row r="748" ht="15.75" hidden="1" customHeight="1"/>
    <row r="749" ht="15.75" hidden="1" customHeight="1"/>
    <row r="750" ht="15.75" hidden="1" customHeight="1"/>
    <row r="751" ht="15.75" hidden="1" customHeight="1"/>
    <row r="752" ht="15.75" hidden="1" customHeight="1"/>
    <row r="753" ht="15.75" hidden="1" customHeight="1"/>
    <row r="754" ht="15.75" hidden="1" customHeight="1"/>
    <row r="755" ht="15.75" hidden="1" customHeight="1"/>
    <row r="756" ht="15.75" hidden="1" customHeight="1"/>
    <row r="757" ht="15.75" hidden="1" customHeight="1"/>
    <row r="758" ht="15.75" hidden="1" customHeight="1"/>
    <row r="759" ht="15.75" hidden="1" customHeight="1"/>
    <row r="760" ht="15.75" hidden="1" customHeight="1"/>
    <row r="761" ht="15.75" hidden="1" customHeight="1"/>
    <row r="762" ht="15.75" hidden="1" customHeight="1"/>
    <row r="763" ht="15.75" hidden="1" customHeight="1"/>
    <row r="764" ht="15.75" hidden="1" customHeight="1"/>
    <row r="765" ht="15.75" hidden="1" customHeight="1"/>
    <row r="766" ht="15.75" hidden="1" customHeight="1"/>
    <row r="767" ht="15.75" hidden="1" customHeight="1"/>
    <row r="768" ht="15.75" hidden="1" customHeight="1"/>
    <row r="769" ht="15.75" hidden="1" customHeight="1"/>
    <row r="770" ht="15.75" hidden="1" customHeight="1"/>
    <row r="771" ht="15.75" hidden="1" customHeight="1"/>
    <row r="772" ht="15.75" hidden="1" customHeight="1"/>
    <row r="773" ht="15.75" hidden="1" customHeight="1"/>
    <row r="774" ht="15.75" hidden="1" customHeight="1"/>
    <row r="775" ht="15.75" hidden="1" customHeight="1"/>
    <row r="776" ht="15.75" hidden="1" customHeight="1"/>
    <row r="777" ht="15.75" hidden="1" customHeight="1"/>
    <row r="778" ht="15.75" hidden="1" customHeight="1"/>
    <row r="779" ht="15.75" hidden="1" customHeight="1"/>
    <row r="780" ht="15.75" hidden="1" customHeight="1"/>
    <row r="781" ht="15.75" hidden="1" customHeight="1"/>
    <row r="782" ht="15.75" hidden="1" customHeight="1"/>
    <row r="783" ht="15.75" hidden="1" customHeight="1"/>
    <row r="784" ht="15.75" hidden="1" customHeight="1"/>
    <row r="785" ht="15.75" hidden="1" customHeight="1"/>
    <row r="786" ht="15.75" hidden="1" customHeight="1"/>
    <row r="787" ht="15.75" hidden="1" customHeight="1"/>
    <row r="788" ht="15.75" hidden="1" customHeight="1"/>
    <row r="789" ht="15.75" hidden="1" customHeight="1"/>
    <row r="790" ht="15.75" hidden="1" customHeight="1"/>
    <row r="791" ht="15.75" hidden="1" customHeight="1"/>
    <row r="792" ht="15.75" hidden="1" customHeight="1"/>
    <row r="793" ht="15.75" hidden="1" customHeight="1"/>
    <row r="794" ht="15.75" hidden="1" customHeight="1"/>
    <row r="795" ht="15.75" hidden="1" customHeight="1"/>
    <row r="796" ht="15.75" hidden="1" customHeight="1"/>
    <row r="797" ht="15.75" hidden="1" customHeight="1"/>
    <row r="798" ht="15.75" hidden="1" customHeight="1"/>
    <row r="799" ht="15.75" hidden="1" customHeight="1"/>
    <row r="800" ht="15.75" hidden="1" customHeight="1"/>
    <row r="801" ht="15.75" hidden="1" customHeight="1"/>
    <row r="802" ht="15.75" hidden="1" customHeight="1"/>
    <row r="803" ht="15.75" hidden="1" customHeight="1"/>
    <row r="804" ht="15.75" hidden="1" customHeight="1"/>
    <row r="805" ht="15.75" hidden="1" customHeight="1"/>
    <row r="806" ht="15.75" hidden="1" customHeight="1"/>
    <row r="807" ht="15.75" hidden="1" customHeight="1"/>
    <row r="808" ht="15.75" hidden="1" customHeight="1"/>
    <row r="809" ht="15.75" hidden="1" customHeight="1"/>
    <row r="810" ht="15.75" hidden="1" customHeight="1"/>
    <row r="811" ht="15.75" hidden="1" customHeight="1"/>
    <row r="812" ht="15.75" hidden="1" customHeight="1"/>
    <row r="813" ht="15.75" hidden="1" customHeight="1"/>
    <row r="814" ht="15.75" hidden="1" customHeight="1"/>
    <row r="815" ht="15.75" hidden="1" customHeight="1"/>
    <row r="816" ht="15.75" hidden="1" customHeight="1"/>
    <row r="817" ht="15.75" hidden="1" customHeight="1"/>
    <row r="818" ht="15.75" hidden="1" customHeight="1"/>
    <row r="819" ht="15.75" hidden="1" customHeight="1"/>
    <row r="820" ht="15.75" hidden="1" customHeight="1"/>
    <row r="821" ht="15.75" hidden="1" customHeight="1"/>
    <row r="822" ht="15.75" hidden="1" customHeight="1"/>
    <row r="823" ht="15.75" hidden="1" customHeight="1"/>
    <row r="824" ht="15.75" hidden="1" customHeight="1"/>
    <row r="825" ht="15.75" hidden="1" customHeight="1"/>
    <row r="826" ht="15.75" hidden="1" customHeight="1"/>
    <row r="827" ht="15.75" hidden="1" customHeight="1"/>
    <row r="828" ht="15.75" hidden="1" customHeight="1"/>
    <row r="829" ht="15.75" hidden="1" customHeight="1"/>
    <row r="830" ht="15.75" hidden="1" customHeight="1"/>
    <row r="831" ht="15.75" hidden="1" customHeight="1"/>
    <row r="832" ht="15.75" hidden="1" customHeight="1"/>
    <row r="833" ht="15.75" hidden="1" customHeight="1"/>
    <row r="834" ht="15.75" hidden="1" customHeight="1"/>
    <row r="835" ht="15.75" hidden="1" customHeight="1"/>
    <row r="836" ht="15.75" hidden="1" customHeight="1"/>
    <row r="837" ht="15.75" hidden="1" customHeight="1"/>
    <row r="838" ht="15.75" hidden="1" customHeight="1"/>
    <row r="839" ht="15.75" hidden="1" customHeight="1"/>
    <row r="840" ht="15.75" hidden="1" customHeight="1"/>
    <row r="841" ht="15.75" hidden="1" customHeight="1"/>
    <row r="842" ht="15.75" hidden="1" customHeight="1"/>
    <row r="843" ht="15.75" hidden="1" customHeight="1"/>
    <row r="844" ht="15.75" hidden="1" customHeight="1"/>
    <row r="845" ht="15.75" hidden="1" customHeight="1"/>
    <row r="846" ht="15.75" hidden="1" customHeight="1"/>
    <row r="847" ht="15.75" hidden="1" customHeight="1"/>
    <row r="848" ht="15.75" hidden="1" customHeight="1"/>
    <row r="849" ht="15.75" hidden="1" customHeight="1"/>
    <row r="850" ht="15.75" hidden="1" customHeight="1"/>
    <row r="851" ht="15.75" hidden="1" customHeight="1"/>
    <row r="852" ht="15.75" hidden="1" customHeight="1"/>
    <row r="853" ht="15.75" hidden="1" customHeight="1"/>
    <row r="854" ht="15.75" hidden="1" customHeight="1"/>
    <row r="855" ht="15.75" hidden="1" customHeight="1"/>
    <row r="856" ht="15.75" hidden="1" customHeight="1"/>
    <row r="857" ht="15.75" hidden="1" customHeight="1"/>
    <row r="858" ht="15.75" hidden="1" customHeight="1"/>
    <row r="859" ht="15.75" hidden="1" customHeight="1"/>
    <row r="860" ht="15.75" hidden="1" customHeight="1"/>
    <row r="861" ht="15.75" hidden="1" customHeight="1"/>
    <row r="862" ht="15.75" hidden="1" customHeight="1"/>
    <row r="863" ht="15.75" hidden="1" customHeight="1"/>
    <row r="864" ht="15.75" hidden="1" customHeight="1"/>
    <row r="865" ht="15.75" hidden="1" customHeight="1"/>
    <row r="866" ht="15.75" hidden="1" customHeight="1"/>
    <row r="867" ht="15.75" hidden="1" customHeight="1"/>
    <row r="868" ht="15.75" hidden="1" customHeight="1"/>
    <row r="869" ht="15.75" hidden="1" customHeight="1"/>
    <row r="870" ht="15.75" hidden="1" customHeight="1"/>
    <row r="871" ht="15.75" hidden="1" customHeight="1"/>
    <row r="872" ht="15.75" hidden="1" customHeight="1"/>
    <row r="873" ht="15.75" hidden="1" customHeight="1"/>
    <row r="874" ht="15.75" hidden="1" customHeight="1"/>
    <row r="875" ht="15.75" hidden="1" customHeight="1"/>
    <row r="876" ht="15.75" hidden="1" customHeight="1"/>
    <row r="877" ht="15.75" hidden="1" customHeight="1"/>
    <row r="878" ht="15.75" hidden="1" customHeight="1"/>
    <row r="879" ht="15.75" hidden="1" customHeight="1"/>
    <row r="880" ht="15.75" hidden="1" customHeight="1"/>
    <row r="881" ht="15.75" hidden="1" customHeight="1"/>
    <row r="882" ht="15.75" hidden="1" customHeight="1"/>
    <row r="883" ht="15.75" hidden="1" customHeight="1"/>
    <row r="884" ht="15.75" hidden="1" customHeight="1"/>
    <row r="885" ht="15.75" hidden="1" customHeight="1"/>
    <row r="886" ht="15.75" hidden="1" customHeight="1"/>
    <row r="887" ht="15.75" hidden="1" customHeight="1"/>
    <row r="888" ht="15.75" hidden="1" customHeight="1"/>
    <row r="889" ht="15.75" hidden="1" customHeight="1"/>
    <row r="890" ht="15.75" hidden="1" customHeight="1"/>
    <row r="891" ht="15.75" hidden="1" customHeight="1"/>
    <row r="892" ht="15.75" hidden="1" customHeight="1"/>
    <row r="893" ht="15.75" hidden="1" customHeight="1"/>
    <row r="894" ht="15.75" hidden="1" customHeight="1"/>
    <row r="895" ht="15.75" hidden="1" customHeight="1"/>
    <row r="896" ht="15.75" hidden="1" customHeight="1"/>
    <row r="897" ht="15.75" hidden="1" customHeight="1"/>
    <row r="898" ht="15.75" hidden="1" customHeight="1"/>
    <row r="899" ht="15.75" hidden="1" customHeight="1"/>
    <row r="900" ht="15.75" hidden="1" customHeight="1"/>
    <row r="901" ht="15.75" hidden="1" customHeight="1"/>
    <row r="902" ht="15.75" hidden="1" customHeight="1"/>
  </sheetData>
  <mergeCells count="7">
    <mergeCell ref="A1:K1"/>
    <mergeCell ref="A2:K2"/>
    <mergeCell ref="A3:K3"/>
    <mergeCell ref="F5:G6"/>
    <mergeCell ref="E10:E11"/>
    <mergeCell ref="F10:G10"/>
    <mergeCell ref="E13:F13"/>
  </mergeCells>
  <printOptions horizontalCentered="1"/>
  <pageMargins bottom="0.78740157480315" footer="0.0" header="0.0" left="0.511811023622047" right="0.511811023622047" top="0.78740157480315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3.38"/>
    <col customWidth="1" min="3" max="3" width="14.13"/>
  </cols>
  <sheetData>
    <row r="1">
      <c r="A1" s="106" t="s">
        <v>30</v>
      </c>
      <c r="B1" s="106"/>
      <c r="C1" s="106" t="s">
        <v>31</v>
      </c>
      <c r="D1" s="106" t="s">
        <v>32</v>
      </c>
      <c r="E1" s="106" t="s">
        <v>33</v>
      </c>
      <c r="F1" s="106" t="s">
        <v>13</v>
      </c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</row>
    <row r="2">
      <c r="A2" s="107" t="s">
        <v>34</v>
      </c>
      <c r="B2" s="108" t="s">
        <v>35</v>
      </c>
      <c r="C2" s="108" t="s">
        <v>36</v>
      </c>
      <c r="D2" s="109">
        <v>0.0</v>
      </c>
      <c r="E2" s="109">
        <v>0.0</v>
      </c>
      <c r="F2" s="108" t="s">
        <v>37</v>
      </c>
      <c r="G2" s="65" t="s">
        <v>38</v>
      </c>
      <c r="I2" s="65"/>
    </row>
    <row r="3">
      <c r="A3" s="107" t="s">
        <v>39</v>
      </c>
      <c r="B3" s="108" t="s">
        <v>40</v>
      </c>
      <c r="C3" s="108" t="s">
        <v>41</v>
      </c>
      <c r="D3" s="109">
        <v>10000.0</v>
      </c>
      <c r="E3" s="109">
        <v>10000.0</v>
      </c>
      <c r="F3" s="108" t="s">
        <v>42</v>
      </c>
      <c r="G3" s="65" t="s">
        <v>43</v>
      </c>
    </row>
    <row r="4">
      <c r="A4" s="107" t="s">
        <v>44</v>
      </c>
      <c r="B4" s="65"/>
      <c r="C4" s="108" t="s">
        <v>45</v>
      </c>
      <c r="D4" s="109">
        <v>15000.0</v>
      </c>
      <c r="E4" s="109">
        <v>15000.0</v>
      </c>
      <c r="F4" s="108" t="s">
        <v>46</v>
      </c>
    </row>
    <row r="5">
      <c r="A5" s="107" t="s">
        <v>47</v>
      </c>
      <c r="B5" s="65"/>
      <c r="C5" s="108" t="s">
        <v>48</v>
      </c>
      <c r="D5" s="109">
        <v>20000.0</v>
      </c>
      <c r="E5" s="109">
        <v>25000.0</v>
      </c>
      <c r="F5" s="108"/>
    </row>
    <row r="6">
      <c r="A6" s="107" t="s">
        <v>49</v>
      </c>
      <c r="B6" s="65"/>
      <c r="C6" s="108" t="s">
        <v>50</v>
      </c>
      <c r="D6" s="109">
        <v>25000.0</v>
      </c>
      <c r="E6" s="109">
        <v>35000.0</v>
      </c>
      <c r="F6" s="108"/>
    </row>
    <row r="7">
      <c r="A7" s="107" t="s">
        <v>51</v>
      </c>
      <c r="B7" s="65"/>
      <c r="C7" s="108"/>
      <c r="D7" s="109"/>
      <c r="E7" s="109"/>
      <c r="F7" s="108"/>
    </row>
    <row r="8">
      <c r="A8" s="107" t="s">
        <v>52</v>
      </c>
      <c r="B8" s="65"/>
      <c r="C8" s="108"/>
      <c r="D8" s="109"/>
      <c r="E8" s="109"/>
      <c r="F8" s="108"/>
    </row>
    <row r="9">
      <c r="A9" s="107" t="s">
        <v>53</v>
      </c>
      <c r="B9" s="65"/>
      <c r="D9" s="108"/>
      <c r="E9" s="108"/>
      <c r="F9" s="108"/>
    </row>
    <row r="10">
      <c r="A10" s="107" t="s">
        <v>54</v>
      </c>
      <c r="B10" s="65"/>
      <c r="C10" s="108"/>
      <c r="D10" s="108"/>
      <c r="E10" s="108"/>
      <c r="F10" s="108"/>
    </row>
    <row r="11">
      <c r="A11" s="107" t="s">
        <v>55</v>
      </c>
      <c r="B11" s="65"/>
      <c r="D11" s="110"/>
      <c r="F11" s="108"/>
      <c r="G11" s="108"/>
      <c r="H11" s="108"/>
    </row>
    <row r="12">
      <c r="A12" s="107" t="s">
        <v>56</v>
      </c>
      <c r="B12" s="65"/>
      <c r="C12" s="110"/>
      <c r="D12" s="110"/>
      <c r="E12" s="108"/>
      <c r="F12" s="109"/>
      <c r="G12" s="108"/>
      <c r="H12" s="111"/>
    </row>
    <row r="13">
      <c r="A13" s="107" t="s">
        <v>57</v>
      </c>
      <c r="B13" s="65"/>
      <c r="C13" s="112"/>
      <c r="D13" s="112"/>
      <c r="E13" s="108"/>
      <c r="F13" s="109"/>
      <c r="G13" s="108"/>
      <c r="H13" s="111"/>
    </row>
    <row r="14">
      <c r="A14" s="107" t="s">
        <v>58</v>
      </c>
      <c r="C14" s="112"/>
      <c r="D14" s="112"/>
      <c r="E14" s="108"/>
      <c r="F14" s="109"/>
      <c r="G14" s="108"/>
      <c r="H14" s="111"/>
      <c r="I14" s="111"/>
    </row>
    <row r="15">
      <c r="A15" s="107" t="s">
        <v>59</v>
      </c>
      <c r="C15" s="112"/>
      <c r="D15" s="112"/>
      <c r="E15" s="108"/>
      <c r="F15" s="109"/>
      <c r="G15" s="108"/>
      <c r="H15" s="111"/>
      <c r="I15" s="111"/>
    </row>
    <row r="16">
      <c r="A16" s="107" t="s">
        <v>60</v>
      </c>
      <c r="F16" s="109"/>
      <c r="G16" s="108"/>
      <c r="H16" s="111"/>
      <c r="I16" s="111"/>
    </row>
    <row r="17">
      <c r="A17" s="107" t="s">
        <v>61</v>
      </c>
      <c r="C17" s="106"/>
      <c r="D17" s="106"/>
      <c r="E17" s="106"/>
      <c r="F17" s="109"/>
      <c r="G17" s="108"/>
      <c r="H17" s="111"/>
      <c r="I17" s="111"/>
    </row>
    <row r="18">
      <c r="A18" s="107"/>
      <c r="C18" s="108"/>
      <c r="D18" s="109"/>
      <c r="E18" s="109"/>
      <c r="F18" s="110"/>
    </row>
    <row r="19">
      <c r="C19" s="108"/>
      <c r="D19" s="109"/>
      <c r="E19" s="109"/>
      <c r="F19" s="113"/>
    </row>
    <row r="20">
      <c r="C20" s="108"/>
      <c r="D20" s="109"/>
      <c r="E20" s="109"/>
      <c r="F20" s="113"/>
    </row>
    <row r="21">
      <c r="C21" s="108"/>
      <c r="D21" s="109"/>
      <c r="E21" s="109"/>
      <c r="F21" s="113"/>
    </row>
    <row r="22">
      <c r="B22" s="65" t="s">
        <v>62</v>
      </c>
      <c r="C22" s="108"/>
      <c r="D22" s="109"/>
      <c r="E22" s="109"/>
      <c r="F22" s="113"/>
    </row>
    <row r="23">
      <c r="B23" s="65" t="s">
        <v>63</v>
      </c>
      <c r="C23" s="108"/>
      <c r="D23" s="109"/>
      <c r="E23" s="109"/>
      <c r="F23" s="113"/>
    </row>
    <row r="24">
      <c r="E24" s="114"/>
      <c r="F24" s="113"/>
    </row>
    <row r="25">
      <c r="E25" s="114"/>
      <c r="F25" s="113"/>
    </row>
    <row r="26">
      <c r="E26" s="114"/>
      <c r="F26" s="110"/>
      <c r="G26" s="110"/>
    </row>
    <row r="27">
      <c r="E27" s="114"/>
      <c r="F27" s="113"/>
    </row>
    <row r="28">
      <c r="F28" s="113"/>
    </row>
    <row r="29">
      <c r="G29" s="110"/>
    </row>
    <row r="30">
      <c r="G30" s="110"/>
    </row>
    <row r="31">
      <c r="G31" s="110"/>
    </row>
    <row r="32">
      <c r="G32" s="110"/>
    </row>
    <row r="33">
      <c r="G33" s="110"/>
    </row>
    <row r="34">
      <c r="G34" s="110"/>
    </row>
  </sheetData>
  <printOptions/>
  <pageMargins bottom="0.75" footer="0.0" header="0.0" left="0.7" right="0.7" top="0.75"/>
  <pageSetup orientation="landscape"/>
  <drawing r:id="rId1"/>
</worksheet>
</file>